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rmongeh\Desktop\ARCHIVOS VARIOS\"/>
    </mc:Choice>
  </mc:AlternateContent>
  <xr:revisionPtr revIDLastSave="0" documentId="13_ncr:1_{7B2D1026-DB28-459B-9458-1F4BE146996F}" xr6:coauthVersionLast="47" xr6:coauthVersionMax="47" xr10:uidLastSave="{00000000-0000-0000-0000-000000000000}"/>
  <bookViews>
    <workbookView xWindow="-110" yWindow="-110" windowWidth="19420" windowHeight="10300" activeTab="1" xr2:uid="{5167CFD7-2938-4C4B-BCE0-B7A9475404A2}"/>
  </bookViews>
  <sheets>
    <sheet name="Instructivo y requisitos" sheetId="5" r:id="rId1"/>
    <sheet name="Reporte de disminuciones" sheetId="3" r:id="rId2"/>
    <sheet name="Reporte de coordinaciones" sheetId="4" r:id="rId3"/>
    <sheet name="Listas" sheetId="2" state="hidden" r:id="rId4"/>
  </sheets>
  <definedNames>
    <definedName name="_xlnm._FilterDatabase" localSheetId="3" hidden="1">Listas!$A$1:$C$319</definedName>
    <definedName name="_xlnm.Print_Area" localSheetId="2">'Reporte de coordinaciones'!$A$1:$G$54</definedName>
    <definedName name="_xlnm.Print_Area" localSheetId="1">'Reporte de disminuciones'!$A$1:$G$64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3" l="1"/>
  <c r="G33" i="3"/>
  <c r="H33" i="3" s="1"/>
  <c r="G32" i="3"/>
  <c r="H32" i="3" s="1"/>
  <c r="G31" i="3"/>
  <c r="H31" i="3" s="1"/>
  <c r="G30" i="3"/>
  <c r="H30" i="3" s="1"/>
  <c r="G29" i="3"/>
  <c r="H29" i="3" s="1"/>
  <c r="G28" i="3"/>
  <c r="H28" i="3" s="1"/>
  <c r="G27" i="3"/>
  <c r="H27" i="3" s="1"/>
  <c r="G26" i="3"/>
  <c r="H26" i="3" s="1"/>
  <c r="G25" i="3"/>
  <c r="H25" i="3" s="1"/>
  <c r="G24" i="3"/>
  <c r="H24" i="3" s="1"/>
  <c r="G18" i="3" l="1"/>
  <c r="H18" i="3" s="1"/>
  <c r="G17" i="3"/>
  <c r="H17" i="3" s="1"/>
  <c r="G16" i="3"/>
  <c r="H16" i="3" s="1"/>
  <c r="G15" i="3"/>
  <c r="H15" i="3" s="1"/>
  <c r="G14" i="3"/>
  <c r="H14" i="3" s="1"/>
  <c r="G43" i="3"/>
  <c r="H43" i="3" s="1"/>
  <c r="G42" i="3"/>
  <c r="H42" i="3" s="1"/>
  <c r="G41" i="3"/>
  <c r="H41" i="3" s="1"/>
  <c r="G40" i="3"/>
  <c r="H40" i="3" s="1"/>
  <c r="G39" i="3"/>
  <c r="H39" i="3" s="1"/>
  <c r="G38" i="3"/>
  <c r="H38" i="3" s="1"/>
  <c r="G37" i="3"/>
  <c r="H37" i="3" s="1"/>
  <c r="G36" i="3"/>
  <c r="H36" i="3" s="1"/>
  <c r="G35" i="3"/>
  <c r="H35" i="3" s="1"/>
  <c r="G34" i="3"/>
  <c r="H34" i="3" s="1"/>
  <c r="G23" i="3"/>
  <c r="H23" i="3" s="1"/>
  <c r="G22" i="3"/>
  <c r="H22" i="3" s="1"/>
  <c r="G21" i="3"/>
  <c r="H21" i="3" s="1"/>
  <c r="G20" i="3"/>
  <c r="H20" i="3" s="1"/>
  <c r="G19" i="3"/>
  <c r="H19" i="3" s="1"/>
  <c r="A10" i="3"/>
  <c r="E48" i="3"/>
  <c r="B7" i="4"/>
  <c r="B37" i="4"/>
  <c r="D32" i="4"/>
  <c r="B32" i="4"/>
  <c r="D29" i="4"/>
  <c r="F27" i="4"/>
  <c r="B27" i="4"/>
  <c r="A26" i="4"/>
  <c r="D24" i="4"/>
  <c r="F22" i="4"/>
  <c r="B22" i="4"/>
  <c r="A21" i="4"/>
  <c r="D19" i="4"/>
  <c r="F17" i="4"/>
  <c r="B17" i="4"/>
  <c r="A16" i="4"/>
  <c r="E7" i="4"/>
  <c r="E6" i="4"/>
  <c r="B6" i="4"/>
  <c r="E5" i="4"/>
  <c r="B5" i="4"/>
  <c r="B64" i="3"/>
  <c r="D57" i="3"/>
  <c r="B57"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<sst xmlns="http://schemas.openxmlformats.org/spreadsheetml/2006/main" count="527" uniqueCount="367">
  <si>
    <t>A continuación, se le presenta el instructivo para el uso de los siguientes formularios:</t>
  </si>
  <si>
    <t>DGTH-FOR-04-DDTH-0659</t>
  </si>
  <si>
    <t>Tal como su nombre lo indica, el propósito de este formulario es detallar en qué lecciones académicas, especialidades, tecnologías, orientaciones tecnológicas, talleres exploratorios hay disminución de lecciones, lo anterior con el objetivo de evitar las sumas giradas de más para el próximo año.</t>
  </si>
  <si>
    <t>DGTH-FOR-04-DDTH-0660</t>
  </si>
  <si>
    <t>El objetivo de este formulario es reportar la asignación de lecciones para coordinaciones académicas, deportivas, Bachillerato Internacional, servicios Plan Nacional, CAS Bachillertato Internacional, lo anterior para agilizar el nombramiento de dichas asignaciónes para el próximo año.</t>
  </si>
  <si>
    <t>Instrucciones generales:</t>
  </si>
  <si>
    <t>En ambos formularios, usted deberá completar únicamente las casillas que estén en color gris.
Lea detalladamente este instructivo considerando que servirá como insumo para la firma de las declaraciones juradas por lo cual es importante que comprenda los apartados de éste.
En caso de que  el centro educativo no cuente con el puesto de Director (a) el responsable o administrador del mismo debe remitir el formulario firmado.
Adicionalmente debe considerar para asignar las lecciones, la Ley Marco de Empleo Público y su reglamento.
 En caso de que el espacio dispuesto en el formulario sea insuficiente, puede duplicar la hoja y enviar la información restante.</t>
  </si>
  <si>
    <t>Instrucciones para el uso del formulario de reporte de disminuciones DGTH-FOR-04-DDTH-0659</t>
  </si>
  <si>
    <t>Sección A. Información del centro educativo</t>
  </si>
  <si>
    <t>En esta sección complete la información relacionada con el centro educativo, dirección regional a la que pertenece, código presupuestario. Adicionalmente, indique la información del director (a) del centro educativo.
Importante, en el espacio Código presupuestario Plan Nacional, es únicamente para los centros educativos que tengan Plan Nacional, si su centro educativo, no tiene esta modalidad deje el espacio en blanco.
Ante la pregunta: ¿El centro educativo tendrá disminuciones en especialidades, talleres o tecnologías? seleccione la opción que corresponda de acuerdo con la realidad del centro educativo.</t>
  </si>
  <si>
    <t xml:space="preserve">Sección B.Información de las lecciones que disminuyen (académicas, técnicas, especiales, talleres, teconologías) </t>
  </si>
  <si>
    <r>
      <t xml:space="preserve">En esta sección, si su centro educativo no  tiene disminuciones para el próximo año, solo debe completar el formulario con los datos del centro educativo y enviarlo firmado, con la Sección B. sin completar.
De lo contrario, complete la información únicamente de las lecciones que tendrán </t>
    </r>
    <r>
      <rPr>
        <b/>
        <u/>
        <sz val="8"/>
        <color theme="1"/>
        <rFont val="Aptos"/>
        <family val="2"/>
      </rPr>
      <t>alguna disminución</t>
    </r>
    <r>
      <rPr>
        <sz val="8"/>
        <color theme="1"/>
        <rFont val="Aptos"/>
        <family val="2"/>
      </rPr>
      <t xml:space="preserve">, indique además a la persona que le aplica la disminución, el documento de identidad y elija el tipo de lección que disminuye.
</t>
    </r>
  </si>
  <si>
    <t>Sección C. Recargo de lecciones de 60 minutos</t>
  </si>
  <si>
    <t>En esta sección únicamente debe indicar si dentro de la información que indicó en la sección B, se incluye algún cambio en los recargos de lecciones de 60 minutos.</t>
  </si>
  <si>
    <t>Sección D. Lecciones cocurriculares</t>
  </si>
  <si>
    <t>Sección E. Declaración jurada</t>
  </si>
  <si>
    <t>Una vez que haya llegado a esta sección, los datos se actualizarán automáticamente, por lo que debe imprimir el formulario y firmarlo en el espacio que se indica.</t>
  </si>
  <si>
    <t>Cuando haya finalizado el instructivo, proceda a enviarlo FIRMADO Y EN FORMATO PDF y Excel  al correo electrónico del analista correspondiente.</t>
  </si>
  <si>
    <t>Instrucciones para el uso del formulario de reporte de coordinaciones DGTH-FOR-04-DDTH-0660</t>
  </si>
  <si>
    <t>Esta sección copiará los datos ya consignados en el formulario de reporte de disminuciones, por lo cual, únicamente, verifique que los datos estén correctos.</t>
  </si>
  <si>
    <t>Sección B.Información de las coordinaciones</t>
  </si>
  <si>
    <t>En esta sección, debe completar lo concerniente a la Coordinación académica y únicamente en caso de tener algún otro tipo de coordinación debe completar los renglones siguientes, de lo contrario, deje los espacios vacíos.
En caso de asignar las lecciones de coordinación a un funcionario distinto a quien lo laboró el curso lectivo anterior, se debe tener en cuenta que el director (a) debe  realizar el debido proceso al docente, según lo establecido en la Reforma de la Ley Procesal Laboral.</t>
  </si>
  <si>
    <t>Sección C. Declaración jurada</t>
  </si>
  <si>
    <t xml:space="preserve">Es muy importante que lea detalladamente la siguiente tabla con los requisitos necesarios para asignar las lecciones de coordinación, léalos detenidamente y asegúrese de que la persona que usted propone cumpla con estos, antes de firmar la declaración jurada, ya que será responsabilidad de cada director (a) velar por el cumplimiento de la normativa.
Una vez que haya llegado a esta sección, los datos se actualizarán automáticamente, por lo que debe imprimir el formulario y firmarlo en el espacio que se indica.
</t>
  </si>
  <si>
    <t>Tipo de coordinación</t>
  </si>
  <si>
    <t>Requisitos legales para asignar las lecciones de coordinación</t>
  </si>
  <si>
    <t>Coordinación académica</t>
  </si>
  <si>
    <t>Licenciatura en una rama académica o de curriculo. Para este apartado se cuenta con el criterio  DTCED-517-2015 del 08 de setiembre del 2015 por lo será de recibido todos aquellos que cuenten con una Licenciatura en Ciencias de la Educación con algún énfasis en las disciplinas que se imparten en el Tercer Ciclo y/o Educación Diversificada ó poseer una licenciatura en Currículo.</t>
  </si>
  <si>
    <t>Experiencia mínima de 4 años de labor docente.</t>
  </si>
  <si>
    <t>Experiencia minima de 2 años en la institución en donde labora y en la que se le está proponiendo para asumir la coordinación.</t>
  </si>
  <si>
    <t>Con conocimiento básico o experiencia en evaluación educativa y planificación curricular.</t>
  </si>
  <si>
    <t>Incorporado al Colypro.</t>
  </si>
  <si>
    <t>Coordinación Bachillerato Internacional/ Coordinación CAS Bachillerato Internacional</t>
  </si>
  <si>
    <t>Docente certificado con el Taller Oficial de ASOBITICO (Asociación de Bachillerato Internacional Costarricense) y/o impartida por representantes del IBO (Organización de Bachillerato Internacional (-por sus siglas en inglés-).</t>
  </si>
  <si>
    <t>Preferiblemente el docente debe estar en condición de propietario.</t>
  </si>
  <si>
    <t>Contar con grupo profesional igual o mayor a MT-4 o VT-5.</t>
  </si>
  <si>
    <t>Experiencia mínima de 5 años de labor docente, laborar con al menos 1 grupo de alumnos dentro del programa de B.I. y menos 2 años de experiencia en el programa de Bachillerato Internacional (Si el programa de la institución se ha desarrollado por más de ese tiempo)</t>
  </si>
  <si>
    <t>Disponibilidad para asistir a capacitaciones reconocidas por la IBO, IDP y ASOBITICO en el horario que se le asigne.</t>
  </si>
  <si>
    <t>Cordinación de servicios (plan nacional)</t>
  </si>
  <si>
    <t>La designación de la Coordinación de Servicio debe realizarse por el Equipo Base del Servicio en pleno (Se conforma por los profesionales docentes del Área de Educación Especial (con formación Generalista o en Retraso Mental) y del área Técnico Profesional de las especialidades de Artes Industriales, Educación para el Hogar y Agropecuaria, que laboran en este servicio de la oferta educativa de Educación Especial); de manera democrática bajo autorización y respaldo del director, mediante el acta de votación.</t>
  </si>
  <si>
    <t>Para la elección del Coordinador es importante tomar en cuenta que puede ser, tanto de las especialidades de Educación Especial como del área Técnica (Artes Industriales, Educación para el Hogar y Agropecuaria).</t>
  </si>
  <si>
    <t>Además de mostrar compromiso laboral, motivación, formación y experiencia en el campo, con al menos tres años de experiencia en este tipo de servicio.</t>
  </si>
  <si>
    <t>Si en algún centro educativo no se cuenta con un docente que cumpla con el requisito de años de experiencia en el campo, se podrá nombrar como Coordinador un educador que reúna los otros requisitos establecidos y que cuente con la experiencia en otros servicios de Educación Especial.</t>
  </si>
  <si>
    <t>Coordinación deportivo</t>
  </si>
  <si>
    <t xml:space="preserve">Ser docente de Educación Física con licencia en alguno de los deportes que se implementan en los énfasis del centro educativo. </t>
  </si>
  <si>
    <t xml:space="preserve">Ser propuesto por el director del centro educativo. </t>
  </si>
  <si>
    <t xml:space="preserve">Licenciatura en una rama académica o de currículo de educación secundaria. </t>
  </si>
  <si>
    <t xml:space="preserve">Experiencia mínima de 7 años en labor docente. </t>
  </si>
  <si>
    <t xml:space="preserve">Experiencia mínima de 2 años en la institución. </t>
  </si>
  <si>
    <t xml:space="preserve">Con conocimiento básico o experiencia de evaluación educativa, planificador curricular y deportivo. </t>
  </si>
  <si>
    <t xml:space="preserve">Tener disponibilidad para las capacitaciones y de tiempo fuera del horario lectivo para llevar a cabo actividades con sus estudiantes de manera que estimule la creatividad, la actividad y el servicio. </t>
  </si>
  <si>
    <t xml:space="preserve">En el caso de que existan dos o más aspirantes al puesto que cumplan los requisitos de forma similar, se establece por orden de prioridad de la siguiente manera: </t>
  </si>
  <si>
    <t xml:space="preserve">Docente con calificación más alta de Servicio Civil. </t>
  </si>
  <si>
    <t xml:space="preserve">Docente con más años de servicio. </t>
  </si>
  <si>
    <t>Coordinación Artística</t>
  </si>
  <si>
    <t>Ser docente activo, del área artística de la institución. 
*estas lecciones son de 40 minutos</t>
  </si>
  <si>
    <t>Coordinación Técnica y de la Empresa</t>
  </si>
  <si>
    <t xml:space="preserve">Ser docente activo del sistema educativo con al menos 3 años de experiencia en la educación técnica profesional. </t>
  </si>
  <si>
    <t>Poseer grupo profesional VT-6 en alguna de las especialidades de la oferta educativa de Educación Técnica que culmine con la obtención de un título de técnico medio.</t>
  </si>
  <si>
    <t>Coordinación Técnica para Liceo Artístico</t>
  </si>
  <si>
    <t xml:space="preserve">Ser docente activo del área técnica de la institución. 
*estas lecciones son de 40 minutos </t>
  </si>
  <si>
    <t>Cuando haya finalizado el instructivo, proceda a enviarlo FIRMADO Y EN FORMATO PDF y Excel al correo electrónico del analista correspondiente.</t>
  </si>
  <si>
    <t>Instrucciones generales</t>
  </si>
  <si>
    <t>Reporte para el próximo año, únicamente las disminuciones de lecciones académicas, especialidades, talleres, lecciones cocurriculares, tecnologías u orientaciones teconlógicas, con el objetivo de evitar las sumas giradas de más.</t>
  </si>
  <si>
    <r>
      <t>A. Información del centro educativo</t>
    </r>
    <r>
      <rPr>
        <sz val="8"/>
        <color theme="1"/>
        <rFont val="Aptos"/>
        <family val="2"/>
      </rPr>
      <t xml:space="preserve"> (Complete las casillas en color gris).</t>
    </r>
  </si>
  <si>
    <t>Dirección Regional de Educación</t>
  </si>
  <si>
    <t>Seleccione la Dirección Regional</t>
  </si>
  <si>
    <t>Nombre del director o directora</t>
  </si>
  <si>
    <t>Indique el nombre del director (a)</t>
  </si>
  <si>
    <t>Nombre del Centro educativo</t>
  </si>
  <si>
    <t>Cédula de identidad</t>
  </si>
  <si>
    <t>Indique la cédula de identidad</t>
  </si>
  <si>
    <t>Código presupuestario del centro educativo</t>
  </si>
  <si>
    <r>
      <t>Código presupuestario Plan Nacional *</t>
    </r>
    <r>
      <rPr>
        <b/>
        <sz val="8"/>
        <color theme="1"/>
        <rFont val="Aptos"/>
        <family val="2"/>
      </rPr>
      <t>Cuando aplique</t>
    </r>
  </si>
  <si>
    <t>-</t>
  </si>
  <si>
    <t>¿El centro educativo tendrá disminuciones en especialidades, talleres o tecnologías?</t>
  </si>
  <si>
    <t>Seleccione una opción</t>
  </si>
  <si>
    <r>
      <t>B.Información de las lecciones que disminuyen (académicas, técnicas, especiales, talleres, teconologías)</t>
    </r>
    <r>
      <rPr>
        <sz val="7"/>
        <color theme="1"/>
        <rFont val="Aptos"/>
        <family val="2"/>
      </rPr>
      <t xml:space="preserve"> (Complete las casillas en color gris).</t>
    </r>
  </si>
  <si>
    <t>Categoría</t>
  </si>
  <si>
    <t>Nombre completo</t>
  </si>
  <si>
    <t>Documento de identidad
01-1111-1111</t>
  </si>
  <si>
    <t>Académicas, Especialidad, Taller exploratorio, Tecnología, Desarrollo Laboral o Sociolaboral QUE DISMINUYEN</t>
  </si>
  <si>
    <t>Cantidad de lecciones</t>
  </si>
  <si>
    <t>Disminuye</t>
  </si>
  <si>
    <t>Seleccione la categoría</t>
  </si>
  <si>
    <t xml:space="preserve">Ingrese el nombre completo </t>
  </si>
  <si>
    <t>Digite el número</t>
  </si>
  <si>
    <t>Seleccione la lección académica, especialidad, el taller exploratorio, la tecnología u orientación que disminuye</t>
  </si>
  <si>
    <r>
      <t>Utilice este espacio para realizar observaciones en caso de ser necesario</t>
    </r>
    <r>
      <rPr>
        <b/>
        <sz val="8"/>
        <color rgb="FFFF0000"/>
        <rFont val="Aptos Narrow"/>
        <family val="2"/>
        <scheme val="minor"/>
      </rPr>
      <t xml:space="preserve"> (las especialidades no incluidas en la tabla anterior, no presentan disminución)</t>
    </r>
    <r>
      <rPr>
        <b/>
        <sz val="8"/>
        <color theme="1"/>
        <rFont val="Aptos Narrow"/>
        <family val="2"/>
        <scheme val="minor"/>
      </rPr>
      <t>:</t>
    </r>
  </si>
  <si>
    <t>C. Recargo de lecciones de 60 minutos de Inglés</t>
  </si>
  <si>
    <t>D. Lecciones cocurriculares</t>
  </si>
  <si>
    <t xml:space="preserve">Actividades De Grupo
Club (CL)
Clubes 4S
Comite De Evaluación De Los Aprendizajes / Comité Tecnico Asesor (CTA)
Comité Técnico Asesor
Creatividad, acción y servicio (CAS) (BI)
Desarrollo De Talentos (DT)
Globe
Guía
</t>
  </si>
  <si>
    <t>Lecciones De Coordinación (Plan Nacional)
Lecciones De Planeación  (Plan Nacional)
Lecciones De Seguimiento  (Plan Nacional)
Lecciones Guía/Consejo de curso/Actividades De Grupo
Monografía (BI)
Nivelación
Nucleo Integrado (Ni)
Recuperación (artísticos)
Supervisión de Monografía (BI)</t>
  </si>
  <si>
    <t>E. Declaración jurada</t>
  </si>
  <si>
    <t>Mi persona,</t>
  </si>
  <si>
    <t>cédula de identidad</t>
  </si>
  <si>
    <t>En calidad de Director/a del Centro Educativo, declaro bajo fe de juramento, que la información aquí contenida es verdadera, que tengo conocimiento que cualquier alteración o falsedad conlleva a generar responsabilidad administrativa, disciplinaria y penal, de conformidad con: La ley de la Administración Pública Artículo 4, Estatuto de Servicio Civil Articulo 39, Ley de Control Interno Artículo 39 y Ley Contra la Corrupcion y Enriquecimiento Ilicito en la Función Pública Artículo 3. 
También declaro que tengo conocimiento de que existir disminución de matrícula, soy el responsable de notificar con anticipación a los docentes afectados, sean interinos o propietarios. Además de realizar alguna modificación en la asignación de lecciones cocurriculares o los docentes encargados tanto de coordinaciones soy responsable de notificar por escrito, a cada uno de los docentes los motivos de dicha decisión. Lo anterior, según lo establecido en la Reforma de la Ley Procesal Laboral. 
Declaro que soy consciente, que si mantengo la misma distribucción y asignación de lecciones cocurriculares, tanto de prórrogas de nombramiento interinos como los aumentos de lecciones de los docentes propietarios se digitarán antes de iniciado el Curso Lectivo 2025, por lo tanto, NO se podrán realizar cambios en las lecciones cocurriculares, al entregar a esta Unidad los Cuadros de Situación Real 2025. Esto para efectos de evitar sumas giradas de más, asimismo, me hago responsable de las comunicaciones correspondientes que generarian una disminucion de lecciones de acuerdo a lo indicado en las circulares DVM-A-DRH-09-039-2021 y DVM-A-DRH-11-044-2021.</t>
  </si>
  <si>
    <t>Firma</t>
  </si>
  <si>
    <t>Fecha</t>
  </si>
  <si>
    <t>Reporte para el próximo año, únicamente las coordinaciones que correspondan según la modalidad educativa de su centro educativo.</t>
  </si>
  <si>
    <r>
      <t>A. Información del centro educativo</t>
    </r>
    <r>
      <rPr>
        <sz val="8"/>
        <color theme="1"/>
        <rFont val="Aptos"/>
        <family val="2"/>
      </rPr>
      <t>.</t>
    </r>
  </si>
  <si>
    <r>
      <t>Código presupuestario Plan Nacional *</t>
    </r>
    <r>
      <rPr>
        <b/>
        <sz val="7"/>
        <color theme="1"/>
        <rFont val="Aptos"/>
        <family val="2"/>
      </rPr>
      <t>Cuando aplique</t>
    </r>
  </si>
  <si>
    <r>
      <t xml:space="preserve">B. Información de las coordinaciones </t>
    </r>
    <r>
      <rPr>
        <sz val="8"/>
        <color rgb="FF000000"/>
        <rFont val="Aptos"/>
        <family val="2"/>
      </rPr>
      <t>*Únicamente en caso de que aplique.</t>
    </r>
  </si>
  <si>
    <t>Documento de identidad</t>
  </si>
  <si>
    <t>Años de experiencia profesional</t>
  </si>
  <si>
    <t>Años de experiencia en la institución</t>
  </si>
  <si>
    <t>Grupo profesional</t>
  </si>
  <si>
    <t>Grado profesional</t>
  </si>
  <si>
    <t>Coordinador académico</t>
  </si>
  <si>
    <t>Nombre del docente</t>
  </si>
  <si>
    <t>Número del documento</t>
  </si>
  <si>
    <t>Años de experiencia</t>
  </si>
  <si>
    <t>Seleccione</t>
  </si>
  <si>
    <t>Seleccione la coordinación
 *Solo en caso de que aplique</t>
  </si>
  <si>
    <t>C. Declaraciones juradas</t>
  </si>
  <si>
    <t>Director del centro educativo</t>
  </si>
  <si>
    <r>
      <rPr>
        <sz val="7.5"/>
        <rFont val="Aptos"/>
        <family val="2"/>
      </rPr>
      <t xml:space="preserve">En calidad de Director/a del Centro Educativo, declaro bajo fe, que la información aquí contenida es verdadera, que tengo conocimiento que cualquier alteración o falsedad conlleva a generar responsabilidad administrativa, disciplinaria y penal, de conformidad con: la Ley de la Administración Pública Artículo 4, Estatuto del Servicio Civil Artículo 39, Ley de Control Interno Artículo 39 y Ley Contra la Corrupción y el Enriquecimiento Ilícito en la Función Pública Artículo 3.
</t>
    </r>
    <r>
      <rPr>
        <sz val="8"/>
        <rFont val="Aptos"/>
        <family val="2"/>
      </rPr>
      <t>Certifico que al asignar cada una de las coordinaciones aquí mencionadas he velado por el cumplimiento de los lineamientos establecidos y he verificado cada uno de los requisitos estipulados en el documento "Instructivo y requisitos".</t>
    </r>
  </si>
  <si>
    <t>Firma Director (a) del centro educativo</t>
  </si>
  <si>
    <t>Aguirre</t>
  </si>
  <si>
    <t>Accounting</t>
  </si>
  <si>
    <t>Diurno</t>
  </si>
  <si>
    <t>Coordinador (a) deportivo</t>
  </si>
  <si>
    <t>Alajuela</t>
  </si>
  <si>
    <t>Administracion Y Operación Aduanera</t>
  </si>
  <si>
    <t>Nocturno</t>
  </si>
  <si>
    <t>Coordinador (a) servicios plan nacional</t>
  </si>
  <si>
    <t>Cañas</t>
  </si>
  <si>
    <t>Administración, Logística Y Distribución</t>
  </si>
  <si>
    <t>Plan Nacional</t>
  </si>
  <si>
    <t>Coordinador (a) CAS Bachillerato Internacional</t>
  </si>
  <si>
    <t>Cartago</t>
  </si>
  <si>
    <t>Afectividad Y Sexualidad Integral</t>
  </si>
  <si>
    <t>Coordinador (a) de Bachillerato Internacional</t>
  </si>
  <si>
    <t>Coto</t>
  </si>
  <si>
    <t>Agricultura Sostenible</t>
  </si>
  <si>
    <t>Coordinador (a) artístico</t>
  </si>
  <si>
    <t>Desamparados</t>
  </si>
  <si>
    <t>Agroecología</t>
  </si>
  <si>
    <t>Coordinador (a) técnico sección diurna</t>
  </si>
  <si>
    <t>Grande Del Térraba</t>
  </si>
  <si>
    <t>Agroindustria Alimentaría Con Tecnología Agrícola</t>
  </si>
  <si>
    <t>Coordinador (a) técnico sección nocturna</t>
  </si>
  <si>
    <t>Guápiles</t>
  </si>
  <si>
    <t>Agroindustria Alimentaría Con Tecnología Pecuaria</t>
  </si>
  <si>
    <t>Coordinador (a) con la empresa sección diurna</t>
  </si>
  <si>
    <t>Heredia</t>
  </si>
  <si>
    <t>Agrojardinería</t>
  </si>
  <si>
    <t>Coordinador (a) con la empresa sección nocturna</t>
  </si>
  <si>
    <t>Liberia</t>
  </si>
  <si>
    <t>Agropecuario Con Producción Agrícola</t>
  </si>
  <si>
    <t>Limón</t>
  </si>
  <si>
    <t>Agropecuario Con Producción Pecuaria</t>
  </si>
  <si>
    <t>Los Santos</t>
  </si>
  <si>
    <t>Alemán</t>
  </si>
  <si>
    <t>Nicoya</t>
  </si>
  <si>
    <t>Animación Y Actividades Túristicas</t>
  </si>
  <si>
    <t>Occidente</t>
  </si>
  <si>
    <t>Aplicación De Técnicas De Artesanía Textil</t>
  </si>
  <si>
    <t>Peninsular</t>
  </si>
  <si>
    <t>Archivar Para El Futuro</t>
  </si>
  <si>
    <t>Pérez Zeledón</t>
  </si>
  <si>
    <t xml:space="preserve">Artes Industriales </t>
  </si>
  <si>
    <t>Puntarenas</t>
  </si>
  <si>
    <t>Artes Plásticas</t>
  </si>
  <si>
    <t>Puriscal</t>
  </si>
  <si>
    <t>Artesanía</t>
  </si>
  <si>
    <t>San Carlos</t>
  </si>
  <si>
    <t>Atención Temprana</t>
  </si>
  <si>
    <t>San José-Central</t>
  </si>
  <si>
    <t>Audición Y Lenguaje</t>
  </si>
  <si>
    <t>San José-Norte</t>
  </si>
  <si>
    <t>Automotriz</t>
  </si>
  <si>
    <t>San José-Oeste</t>
  </si>
  <si>
    <t>Autorremodelado</t>
  </si>
  <si>
    <t>Santa Cruz</t>
  </si>
  <si>
    <t xml:space="preserve">Banca Y Finanzas </t>
  </si>
  <si>
    <t>Sarapiquí</t>
  </si>
  <si>
    <t>Básico Automotriz</t>
  </si>
  <si>
    <t>Sulá</t>
  </si>
  <si>
    <t>Biculturales O Apoyo A Sordos</t>
  </si>
  <si>
    <t>Turrialba</t>
  </si>
  <si>
    <t>Bilingual Secretary</t>
  </si>
  <si>
    <t>Zona Norte-Norte</t>
  </si>
  <si>
    <t>Biología</t>
  </si>
  <si>
    <t>Ciber Robótica</t>
  </si>
  <si>
    <t>Ciberseguridad</t>
  </si>
  <si>
    <t>Ciencia Aventura</t>
  </si>
  <si>
    <t>Ciencias</t>
  </si>
  <si>
    <t>Computer Networking</t>
  </si>
  <si>
    <t>Computer Science In Software Development</t>
  </si>
  <si>
    <t>Confección De Artículos En Fibras Naturales</t>
  </si>
  <si>
    <t>Confección De Madera Y Afines</t>
  </si>
  <si>
    <t>Configuración Y Soporte De Redes De Comunicación Y Sistemas Operativos</t>
  </si>
  <si>
    <t xml:space="preserve">Conociendo El Mundo De Las Redes </t>
  </si>
  <si>
    <t>Conociendo Los Negocios</t>
  </si>
  <si>
    <t>Conservamos La Fauna</t>
  </si>
  <si>
    <t>Construcción Civil</t>
  </si>
  <si>
    <t>Construcción De Pequeños Muebles</t>
  </si>
  <si>
    <t>Consumamos Y Tributemos</t>
  </si>
  <si>
    <t>Contabilidad</t>
  </si>
  <si>
    <t>Contabilidad Y Auditoria</t>
  </si>
  <si>
    <t>Contabilidad Y Control Interno</t>
  </si>
  <si>
    <t>Contabilidad Y Costos</t>
  </si>
  <si>
    <t>Contabilidad Y Finanzas</t>
  </si>
  <si>
    <t>Cooperativismo</t>
  </si>
  <si>
    <t>Corte Y Confección</t>
  </si>
  <si>
    <t>Danza</t>
  </si>
  <si>
    <t>Desarrollo De Aplicaciones Móviles</t>
  </si>
  <si>
    <t>Desarrollo Web</t>
  </si>
  <si>
    <t>Dibujo Arquitectónico</t>
  </si>
  <si>
    <t>Dibujo Artístico</t>
  </si>
  <si>
    <t>Dibujo Técnico</t>
  </si>
  <si>
    <t>Dibujo Y Modelado De Edificaciones</t>
  </si>
  <si>
    <t>Digitación Computacional</t>
  </si>
  <si>
    <t>Dinero Y Finanzas Personales</t>
  </si>
  <si>
    <t>Discapacidad Múltiple</t>
  </si>
  <si>
    <t>Discapacidad Visual</t>
  </si>
  <si>
    <t>Diseño Digital</t>
  </si>
  <si>
    <t>Diseño Grafico</t>
  </si>
  <si>
    <t>Diseño Publicitario</t>
  </si>
  <si>
    <t>Diseño Y Confección De La Moda</t>
  </si>
  <si>
    <t>Diseño Y Const. De Muebles Y Estructuras</t>
  </si>
  <si>
    <t>Diseño Y Desarrollo De Pequeñas Aplicaciones De Software</t>
  </si>
  <si>
    <t xml:space="preserve">Diseño Y Desarrollo Digital </t>
  </si>
  <si>
    <t>Ecoturismo</t>
  </si>
  <si>
    <t>Educación Ambiental</t>
  </si>
  <si>
    <t>Educación Física</t>
  </si>
  <si>
    <t>Educación Musical</t>
  </si>
  <si>
    <t>Educación para el Hogar</t>
  </si>
  <si>
    <t>Educación Religiosa</t>
  </si>
  <si>
    <t>Ejecutivo Comercial Y Servicio Al Cliente</t>
  </si>
  <si>
    <t>Ejecutivo Para Centros De Servicio</t>
  </si>
  <si>
    <t>El Taller Agrícola</t>
  </si>
  <si>
    <t>Electromecánica</t>
  </si>
  <si>
    <t>Electrónica En Mantenimiento De Equipo De Cómputo</t>
  </si>
  <si>
    <t>Electrónica En Telecomunicaciones</t>
  </si>
  <si>
    <t>Electrónica Industrial</t>
  </si>
  <si>
    <t>Electrotecnia</t>
  </si>
  <si>
    <t>Equiparando Nuevas Oportunidades</t>
  </si>
  <si>
    <t>Español</t>
  </si>
  <si>
    <t>Estudios Sociales / Educación Cívica</t>
  </si>
  <si>
    <t>Executive Service Center</t>
  </si>
  <si>
    <t>Explotación Avícola</t>
  </si>
  <si>
    <t>Explotación Bovina</t>
  </si>
  <si>
    <t xml:space="preserve">Explotacion De Especies Menores </t>
  </si>
  <si>
    <t>Filosofía</t>
  </si>
  <si>
    <t>Física</t>
  </si>
  <si>
    <t>Folklore</t>
  </si>
  <si>
    <t>Fortalecimiento De Área Especificas (FAE)</t>
  </si>
  <si>
    <t>Francés</t>
  </si>
  <si>
    <t>Gerencia Y Producción De La Cocina</t>
  </si>
  <si>
    <t>Gestión De Calidad</t>
  </si>
  <si>
    <t>Gestión De La Producción</t>
  </si>
  <si>
    <t>Gestión Empresarial Cooperativa</t>
  </si>
  <si>
    <t>Guía Naturalista</t>
  </si>
  <si>
    <t>Hagamos Comercio Juntos (Aduanas)</t>
  </si>
  <si>
    <t>Ideando Mi Pequeño Negocio</t>
  </si>
  <si>
    <t>Impresión Offset</t>
  </si>
  <si>
    <t>Incubadoras De Empresas Para Proyectos Productivos De Colegios Técnicos Profesionales</t>
  </si>
  <si>
    <t>Industrialecemos Cárnicos</t>
  </si>
  <si>
    <t>Industrialicemos Frutas Y Vegetales</t>
  </si>
  <si>
    <t>Industrialicemos Lácteos</t>
  </si>
  <si>
    <t>Informática Educativa</t>
  </si>
  <si>
    <t>Informatica Empresarial</t>
  </si>
  <si>
    <t>Informatica En Desarrollo Del Software</t>
  </si>
  <si>
    <t>Informatica En Redes De Computadoras</t>
  </si>
  <si>
    <t>Informatica En Soporte</t>
  </si>
  <si>
    <t>Information Techonology Support</t>
  </si>
  <si>
    <t>Inglés</t>
  </si>
  <si>
    <t>Inglés Conversacional</t>
  </si>
  <si>
    <t>Inglés para especialidad</t>
  </si>
  <si>
    <t>Innovación Educativa</t>
  </si>
  <si>
    <t>Instalación Y Mantenimiento De Sistemas Eléctricos Industriales</t>
  </si>
  <si>
    <t>Inteligencia Artificial</t>
  </si>
  <si>
    <t>Labor@</t>
  </si>
  <si>
    <t>Lecciones De Reforzamiento Académico (apoyos educativos)</t>
  </si>
  <si>
    <t>Lecciones de Tutoría (apoyos educativos)</t>
  </si>
  <si>
    <r>
      <t>Lecciones De Tutoría Para Estudiantes Sordos</t>
    </r>
    <r>
      <rPr>
        <sz val="11"/>
        <rFont val="Arial"/>
        <family val="2"/>
      </rPr>
      <t>​</t>
    </r>
  </si>
  <si>
    <t xml:space="preserve">Lecciones Francés Avanzado </t>
  </si>
  <si>
    <t>Lecciones MATEM</t>
  </si>
  <si>
    <t xml:space="preserve">Logistic Administration And Distribuction </t>
  </si>
  <si>
    <t xml:space="preserve">Mantenimiento Industrial </t>
  </si>
  <si>
    <t>Mantenimiento Preventivo De Computadoras</t>
  </si>
  <si>
    <t>Matemática</t>
  </si>
  <si>
    <t>Mecánica De Precisión</t>
  </si>
  <si>
    <t>Mecánica General</t>
  </si>
  <si>
    <t>Mecánica Naval</t>
  </si>
  <si>
    <t>Mercadeo</t>
  </si>
  <si>
    <t>Metalistería Basica</t>
  </si>
  <si>
    <t>Modelado Y Decoración De La Cerámica</t>
  </si>
  <si>
    <t>Montajes Eléctricos Básicos</t>
  </si>
  <si>
    <t>Montajes Electromecánicos Básicos</t>
  </si>
  <si>
    <t>Música/Canto</t>
  </si>
  <si>
    <t>Música/Flauta Traversa</t>
  </si>
  <si>
    <t>Música/Guitarra</t>
  </si>
  <si>
    <t>Música/Instrumento De Percusión</t>
  </si>
  <si>
    <t>Música/Música</t>
  </si>
  <si>
    <t>Música/Percusión</t>
  </si>
  <si>
    <t>Música/Piano</t>
  </si>
  <si>
    <t>Música/Saxofón</t>
  </si>
  <si>
    <t>Música/Solfeo</t>
  </si>
  <si>
    <t>Música/Trombón</t>
  </si>
  <si>
    <t>Música/Trompeta</t>
  </si>
  <si>
    <t>Oficina Moderna</t>
  </si>
  <si>
    <t>Operación De Empresas De Alojamiento</t>
  </si>
  <si>
    <t>Organización De Operaciones Y Servicios De Alimentos Bebidas</t>
  </si>
  <si>
    <t>Preparemos Alimentos Agrícolas</t>
  </si>
  <si>
    <t>Preparemos Alimentos Pecuarios</t>
  </si>
  <si>
    <t>Preparemos Derivados De La Harina</t>
  </si>
  <si>
    <t>Problemas De Aprendizaje</t>
  </si>
  <si>
    <t>Problemas Emocionales Y De Conducta</t>
  </si>
  <si>
    <t>Producción Agrícola Y Pecuaria</t>
  </si>
  <si>
    <t>Productividad Y Calidad</t>
  </si>
  <si>
    <t>Productivity And Quality</t>
  </si>
  <si>
    <t xml:space="preserve">Produzcamos En La Huerta </t>
  </si>
  <si>
    <t xml:space="preserve">Programa de Capacitación Institucional (Bilingues) </t>
  </si>
  <si>
    <t xml:space="preserve">Pruebas por Suficiencia y Contratos </t>
  </si>
  <si>
    <t>Psicología</t>
  </si>
  <si>
    <t>Química</t>
  </si>
  <si>
    <t>Redescubriendo Ideas Empresariales</t>
  </si>
  <si>
    <t>Reforzamiento Académico</t>
  </si>
  <si>
    <t>Refrigeración Domestica</t>
  </si>
  <si>
    <t>Refrigeración Y Aire Acondicionado</t>
  </si>
  <si>
    <t>Reparación De Los Sistemas De Vehículos Livianos</t>
  </si>
  <si>
    <t>Reproduzcamos Nuestras Plantas</t>
  </si>
  <si>
    <t>Retardo Mental</t>
  </si>
  <si>
    <t>Retraso Mental (Discapacidad Intelectual)</t>
  </si>
  <si>
    <t>Riego Y Drenaje</t>
  </si>
  <si>
    <t>Robótica</t>
  </si>
  <si>
    <t>Salud Ocupacional</t>
  </si>
  <si>
    <t>SEA Nivel 1 (Antes Recargo PIAD)</t>
  </si>
  <si>
    <t>Secretariado Ejecutivo</t>
  </si>
  <si>
    <t>Teatro</t>
  </si>
  <si>
    <t>Técnicas Básicas Para El Trabajo De Cuero</t>
  </si>
  <si>
    <t>Técnicas De Cocina Básica</t>
  </si>
  <si>
    <t>Técnicas Manuales Y De Confección</t>
  </si>
  <si>
    <t>Técnicas Orfebres</t>
  </si>
  <si>
    <t>Técnicas Y Diseño De Recursos Para La Oficina</t>
  </si>
  <si>
    <t>Tecnologías De Información Y Comunicación</t>
  </si>
  <si>
    <t>Terapia Del Lenguaje</t>
  </si>
  <si>
    <t>Turismo Alimentos Y Bebidas</t>
  </si>
  <si>
    <t>Turismo Costero</t>
  </si>
  <si>
    <t>Turismo Ecológico</t>
  </si>
  <si>
    <t>Turismo Hotelería Y Eventos Especiales</t>
  </si>
  <si>
    <t>Turismo Rural</t>
  </si>
  <si>
    <r>
      <t>Tutoría Para Estudiantes Oyentes Que Tienen Aprobada Adecuación Curricular Significativa (ACS)</t>
    </r>
    <r>
      <rPr>
        <sz val="11"/>
        <rFont val="Arial"/>
        <family val="2"/>
      </rPr>
      <t>​</t>
    </r>
  </si>
  <si>
    <t>Unidades Productivas</t>
  </si>
  <si>
    <t>Videoconferencias (Aula Virtual)</t>
  </si>
  <si>
    <t>TEATRO</t>
  </si>
  <si>
    <t xml:space="preserve"> Y FILOSOFÍA</t>
  </si>
  <si>
    <t>Esta reportando un aumento de lecciones que corresponde al cuadro de situación real</t>
  </si>
  <si>
    <t>Coordinador (a) sección bilingue</t>
  </si>
  <si>
    <t>Introducción a la Problemática Ambiental</t>
  </si>
  <si>
    <t>Problemática Ambiental II</t>
  </si>
  <si>
    <t>Biodiversidad y Áreas Silvestre Protegidas</t>
  </si>
  <si>
    <t>Informática aplicada a la Educación Ambiental</t>
  </si>
  <si>
    <t>Sostenibilidad Ambiental</t>
  </si>
  <si>
    <t>Formulación, implementación y Desarrollo de Proyectos</t>
  </si>
  <si>
    <t>Dirección de Gestión del Talento Humano
Departamento de Dotación del Talento Humano
Formulario para el reporte de coordinaciones para el curso lectivo 2026
DGTH-FOR-04-DDTH-0660</t>
  </si>
  <si>
    <r>
      <t xml:space="preserve">Declaro bajo fe de juramento, que no tengo grado de parentesco por afinidad o consanguinidad hasta tercer grado inclusive, con el jefe inmediato ni con los superiores inmediatos de la institución donde acepto el sobresueldo. Lo anterior de acuerdo con el artículo 9, inciso b, del Reglamento del Estatuto del Servicio Civil, en el cuál se establecen los requisitos para ingresar al Servicio Civil e indica lo siguiente: “b) No estar ligado por parentesco de consanguinidad o de afinidad en línea directa o lateral hasta tercer grado inclusive, con el jefe inmediato, ni con los superiores  inmediatos de éste en el respectivo Departamento, Oficina o Ministerio”. Declaro, que he leído el documento "Instructivo y requisitos" y que cumplo con los requisitos establecidos para laborar esta asignación de lecciones. Además, declaro que es de mi conocimiento que me haré responsable de la asignación de lecciones por todo el </t>
    </r>
    <r>
      <rPr>
        <b/>
        <sz val="7.5"/>
        <color rgb="FFFF0000"/>
        <rFont val="Aptos"/>
        <family val="2"/>
      </rPr>
      <t>Curso Lectivo 2026, con fecha rige 01 de febrero del 2026 y vence 31 de enero del 2027.</t>
    </r>
    <r>
      <rPr>
        <sz val="7.5"/>
        <rFont val="Aptos"/>
        <family val="2"/>
      </rPr>
      <t xml:space="preserve"> En caso de desestima a estas funciones antes del vence de dicha asignación deberá presentar el formulario respectivo ante el director del centro educativo y respetar el mes de preaviso establecido en la normativa vigente. Finalmente, que la aprobación de la asignación de lecciones, estará sujeto a la verificación de los requisitos; esto, de conformidad con la normativa vigente.</t>
    </r>
  </si>
  <si>
    <r>
      <t xml:space="preserve">Declaro bajo fe de juramento, que no tengo grado de parentesco por afinidad o consanguinidad hasta tercer grado inclusive, con el jefe inmediato ni con los superiores inmediatos de la institución donde acepto el sobresueldo. Lo anterior de acuerdo con el artículo 9, inciso b, del Reglamento del Estatuto del Servicio Civil, en el cuál se establecen los requisitos para ingresar al Servicio Civil e indica lo siguiente: “b) No estar ligado por parentesco de consanguinidad o de afinidad en línea directa o lateral hasta tercer grado inclusive, con el jefe inmediato, ni con los superiores  inmediatos de éste en el respectivo Departamento, Oficina o Ministerio”. Declaro, que he leído el documento "Instructivo y requisitos" y que cumplo con los requisitos establecidos para laborar esta asignación de lecciones. Además, declaro que es de mi conocimiento que me haré responsable de la asignación de lecciones por todo el Curso </t>
    </r>
    <r>
      <rPr>
        <b/>
        <sz val="7.5"/>
        <color rgb="FFFF0000"/>
        <rFont val="Aptos"/>
        <family val="2"/>
      </rPr>
      <t>Lectivo 2026, con fecha rige 01 de febrero del 2026 y vence 31 de enero del 2027</t>
    </r>
    <r>
      <rPr>
        <sz val="7.5"/>
        <rFont val="Aptos"/>
        <family val="2"/>
      </rPr>
      <t>. En caso de desestima a estas funciones antes del vence de dicha asignación deberá presentar el formulario respectivo ante el director del centro educativo y respetar el mes de preaviso establecido en la normativa vigente. Finalmente, que la aprobación de la asignación de lecciones, estará sujeto a la verificación de los requisitos; esto, de conformidad con la normativa vigente.</t>
    </r>
  </si>
  <si>
    <r>
      <t xml:space="preserve">Declaro bajo fe de juramento, que no tengo grado de parentesco por afinidad o consanguinidad hasta tercer grado inclusive, con el jefe inmediato ni con los superiores inmediatos de la institución donde acepto el sobresueldo. Lo anterior de acuerdo con el artículo 9, inciso b, del Reglamento del Estatuto del Servicio Civil, en el cuál se establecen los requisitos para ingresar al Servicio Civil e indica lo siguiente: “b) No estar ligado por parentesco de consanguinidad o de afinidad en línea directa o lateral hasta tercer grado inclusive, con el jefe inmediato, ni con los superiores  inmediatos de éste en el respectivo Departamento, Oficina o Ministerio”. Declaro, que he leído el documento "Instructivo y requisitos" y que cumplo con los requisitos establecidos para laborar esta asignación de lecciones. Además, declaro que es de mi conocimiento que me haré responsable de la asignación de lecciones por todo el Curso Lectivo </t>
    </r>
    <r>
      <rPr>
        <b/>
        <sz val="7.5"/>
        <color rgb="FFFF0000"/>
        <rFont val="Aptos"/>
        <family val="2"/>
      </rPr>
      <t>2026, con fecha rige 01 de febrero del 2026 y vence 31 de enero del 2027</t>
    </r>
    <r>
      <rPr>
        <sz val="7.5"/>
        <rFont val="Aptos"/>
        <family val="2"/>
      </rPr>
      <t>. En caso de desestima a estas funciones antes del vence de dicha asignación deberá presentar el formulario respectivo ante el director del centro educativo y respetar el mes de preaviso establecido en la normativa vigente. Finalmente, que la aprobación de la asignación de lecciones, estará sujeto a la verificación de los requisitos; esto, de conformidad con la normativa vigente.</t>
    </r>
  </si>
  <si>
    <t>Dirección de Gestión del Talento Humano
Departamento de Dotación del Talento Humano
Instructivo para el uso de los formularios para el reporte de disminución de lecciones y reporte de coordinaciones para el curso lectivo 2026</t>
  </si>
  <si>
    <r>
      <t xml:space="preserve">En esta sección, debe indicar únicamente si existirá una variación en la asignación de lecciones cocurriculares a partir del </t>
    </r>
    <r>
      <rPr>
        <b/>
        <sz val="8"/>
        <color rgb="FFFF0000"/>
        <rFont val="Aptos"/>
        <family val="2"/>
      </rPr>
      <t>2026.</t>
    </r>
  </si>
  <si>
    <t>Dirección de Gestión del Talento Humano
Departamento de Dotación del Talento Humano
Formulario para el reporte de disminución de lecciones para el curso lectivo 2026
DGTH-FOR-04-DDTH-0659</t>
  </si>
  <si>
    <t>Con base en el reporte anterior (sección B), ¿indíquenos si hay algún recargo de 60 min de Inglés que disminuye para este 2026?</t>
  </si>
  <si>
    <t>¿Para el año 2026, tendrá alguna variación en la asignación de las siguientes lecciones cocurriculares?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</si>
</sst>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7" x14ac:knownFonts="1">
    <font>
      <sz val="11"/>
      <color theme="1"/>
      <name val="Aptos Narrow"/>
      <family val="2"/>
      <scheme val="minor"/>
    </font>
    <font>
      <b/>
      <sz val="11"/>
      <color theme="0"/>
      <name val="Aptos Narrow"/>
      <family val="2"/>
      <scheme val="minor"/>
    </font>
    <font>
      <sz val="11"/>
      <color rgb="FF000000"/>
      <name val="Aptos Narrow"/>
      <family val="2"/>
    </font>
    <font>
      <sz val="12"/>
      <color rgb="FF000000"/>
      <name val="Aptos Narrow"/>
      <family val="2"/>
    </font>
    <font>
      <sz val="8"/>
      <color theme="1"/>
      <name val="Aptos Narrow"/>
      <family val="2"/>
      <scheme val="minor"/>
    </font>
    <font>
      <b/>
      <sz val="8"/>
      <color theme="0"/>
      <name val="Aptos Narrow"/>
      <family val="2"/>
      <scheme val="minor"/>
    </font>
    <font>
      <sz val="7"/>
      <color theme="1"/>
      <name val="Aptos Narrow"/>
      <family val="2"/>
      <scheme val="minor"/>
    </font>
    <font>
      <sz val="7"/>
      <color theme="1"/>
      <name val="Aptos"/>
      <family val="2"/>
    </font>
    <font>
      <b/>
      <sz val="8"/>
      <color theme="0"/>
      <name val="Aptos"/>
      <family val="2"/>
    </font>
    <font>
      <b/>
      <sz val="8"/>
      <name val="Aptos"/>
      <family val="2"/>
    </font>
    <font>
      <sz val="8"/>
      <name val="Aptos"/>
      <family val="2"/>
    </font>
    <font>
      <sz val="8"/>
      <color theme="1"/>
      <name val="Aptos"/>
      <family val="2"/>
    </font>
    <font>
      <b/>
      <sz val="8"/>
      <color theme="1"/>
      <name val="Aptos"/>
      <family val="2"/>
    </font>
    <font>
      <b/>
      <sz val="7"/>
      <color theme="1"/>
      <name val="Aptos"/>
      <family val="2"/>
    </font>
    <font>
      <b/>
      <sz val="8"/>
      <color theme="1"/>
      <name val="Aptos Narrow"/>
      <family val="2"/>
      <scheme val="minor"/>
    </font>
    <font>
      <sz val="8"/>
      <color rgb="FF000000"/>
      <name val="Aptos"/>
      <family val="2"/>
    </font>
    <font>
      <b/>
      <sz val="8"/>
      <color rgb="FF000000"/>
      <name val="Aptos"/>
      <family val="2"/>
    </font>
    <font>
      <b/>
      <sz val="8"/>
      <color rgb="FFFF0000"/>
      <name val="Aptos"/>
      <family val="2"/>
    </font>
    <font>
      <sz val="7.5"/>
      <color theme="1"/>
      <name val="Aptos"/>
      <family val="2"/>
    </font>
    <font>
      <sz val="7.5"/>
      <color theme="1"/>
      <name val="Aptos Narrow"/>
      <family val="2"/>
      <scheme val="minor"/>
    </font>
    <font>
      <b/>
      <sz val="7.5"/>
      <color theme="1"/>
      <name val="Aptos"/>
      <family val="2"/>
    </font>
    <font>
      <b/>
      <sz val="8"/>
      <name val="Aptos Narrow"/>
      <family val="2"/>
      <scheme val="minor"/>
    </font>
    <font>
      <sz val="7.5"/>
      <name val="Aptos"/>
      <family val="2"/>
    </font>
    <font>
      <u/>
      <sz val="11"/>
      <color theme="10"/>
      <name val="Aptos Narrow"/>
      <family val="2"/>
      <scheme val="minor"/>
    </font>
    <font>
      <u/>
      <sz val="11"/>
      <color theme="0"/>
      <name val="Aptos Narrow"/>
      <family val="2"/>
      <scheme val="minor"/>
    </font>
    <font>
      <sz val="8"/>
      <color theme="0"/>
      <name val="Aptos"/>
      <family val="2"/>
    </font>
    <font>
      <b/>
      <sz val="10"/>
      <name val="Aptos Narrow"/>
      <family val="2"/>
      <scheme val="minor"/>
    </font>
    <font>
      <b/>
      <sz val="10"/>
      <color theme="1"/>
      <name val="Aptos"/>
      <family val="2"/>
    </font>
    <font>
      <b/>
      <sz val="10"/>
      <color theme="0"/>
      <name val="Aptos"/>
      <family val="2"/>
    </font>
    <font>
      <sz val="11"/>
      <name val="Aptos Narrow"/>
      <family val="2"/>
      <scheme val="minor"/>
    </font>
    <font>
      <b/>
      <sz val="8"/>
      <color rgb="FFFF0000"/>
      <name val="Aptos Narrow"/>
      <family val="2"/>
      <scheme val="minor"/>
    </font>
    <font>
      <sz val="11"/>
      <name val="Aptos Narrow"/>
      <family val="2"/>
    </font>
    <font>
      <sz val="11"/>
      <name val="Arial"/>
      <family val="2"/>
    </font>
    <font>
      <b/>
      <sz val="7"/>
      <name val="Aptos Narrow"/>
      <family val="2"/>
      <scheme val="minor"/>
    </font>
    <font>
      <b/>
      <u/>
      <sz val="8"/>
      <color theme="1"/>
      <name val="Aptos"/>
      <family val="2"/>
    </font>
    <font>
      <i/>
      <sz val="8"/>
      <color theme="1"/>
      <name val="Aptos Narrow"/>
      <family val="2"/>
      <scheme val="minor"/>
    </font>
    <font>
      <b/>
      <sz val="7.5"/>
      <color rgb="FFFF0000"/>
      <name val="Aptos"/>
      <family val="2"/>
    </font>
  </fonts>
  <fills count="6">
    <fill>
      <patternFill patternType="none"/>
    </fill>
    <fill>
      <patternFill patternType="gray125"/>
    </fill>
    <fill>
      <patternFill patternType="solid">
        <fgColor rgb="FFA5A5A5"/>
      </patternFill>
    </fill>
    <fill>
      <patternFill patternType="solid">
        <fgColor theme="3" tint="9.9978637043366805E-2"/>
        <bgColor indexed="64"/>
      </patternFill>
    </fill>
    <fill>
      <patternFill patternType="solid">
        <fgColor theme="2" tint="-9.9978637043366805E-2"/>
        <bgColor indexed="64"/>
      </patternFill>
    </fill>
    <fill>
      <patternFill patternType="solid">
        <fgColor theme="3" tint="0.89999084444715716"/>
        <bgColor indexed="64"/>
      </patternFill>
    </fill>
  </fills>
  <borders count="2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double">
        <color rgb="FF3F3F3F"/>
      </left>
      <right/>
      <top style="double">
        <color rgb="FF3F3F3F"/>
      </top>
      <bottom/>
      <diagonal/>
    </border>
    <border>
      <left/>
      <right style="double">
        <color rgb="FF3F3F3F"/>
      </right>
      <top style="double">
        <color rgb="FF3F3F3F"/>
      </top>
      <bottom/>
      <diagonal/>
    </border>
    <border>
      <left style="double">
        <color rgb="FF3F3F3F"/>
      </left>
      <right/>
      <top/>
      <bottom style="double">
        <color rgb="FF3F3F3F"/>
      </bottom>
      <diagonal/>
    </border>
    <border>
      <left/>
      <right style="double">
        <color rgb="FF3F3F3F"/>
      </right>
      <top/>
      <bottom style="double">
        <color rgb="FF3F3F3F"/>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top/>
      <bottom/>
      <diagonal/>
    </border>
    <border>
      <left/>
      <right style="double">
        <color rgb="FF3F3F3F"/>
      </right>
      <top/>
      <bottom/>
      <diagonal/>
    </border>
    <border>
      <left/>
      <right/>
      <top style="thin">
        <color indexed="64"/>
      </top>
      <bottom/>
      <diagonal/>
    </border>
    <border>
      <left/>
      <right/>
      <top/>
      <bottom style="thin">
        <color rgb="FF000000"/>
      </bottom>
      <diagonal/>
    </border>
    <border>
      <left style="thin">
        <color indexed="64"/>
      </left>
      <right/>
      <top/>
      <bottom/>
      <diagonal/>
    </border>
    <border>
      <left style="double">
        <color rgb="FF3F3F3F"/>
      </left>
      <right/>
      <top style="double">
        <color indexed="64"/>
      </top>
      <bottom style="double">
        <color indexed="64"/>
      </bottom>
      <diagonal/>
    </border>
    <border>
      <left/>
      <right/>
      <top style="double">
        <color indexed="64"/>
      </top>
      <bottom style="double">
        <color indexed="64"/>
      </bottom>
      <diagonal/>
    </border>
    <border>
      <left style="double">
        <color indexed="64"/>
      </left>
      <right/>
      <top/>
      <bottom/>
      <diagonal/>
    </border>
    <border>
      <left/>
      <right style="double">
        <color indexed="64"/>
      </right>
      <top style="double">
        <color indexed="64"/>
      </top>
      <bottom style="double">
        <color indexed="64"/>
      </bottom>
      <diagonal/>
    </border>
  </borders>
  <cellStyleXfs count="3">
    <xf numFmtId="0" fontId="0" fillId="0" borderId="0"/>
    <xf numFmtId="0" fontId="1" fillId="2" borderId="1" applyNumberFormat="0" applyAlignment="0" applyProtection="0"/>
    <xf numFmtId="0" fontId="23" fillId="0" borderId="0" applyNumberFormat="0" applyFill="0" applyBorder="0" applyAlignment="0" applyProtection="0"/>
  </cellStyleXfs>
  <cellXfs count="13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4" fillId="0" borderId="0" xfId="0" applyFont="1"/>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9" fillId="0" borderId="0" xfId="0" applyFont="1" applyAlignment="1">
      <alignment horizontal="center" vertical="center"/>
    </xf>
    <xf numFmtId="0" fontId="4" fillId="4" borderId="0" xfId="0" applyFont="1" applyFill="1"/>
    <xf numFmtId="0" fontId="11" fillId="0" borderId="0" xfId="0" applyFont="1"/>
    <xf numFmtId="0" fontId="13" fillId="4" borderId="0" xfId="0" applyFont="1" applyFill="1" applyAlignment="1">
      <alignment horizontal="left" vertical="center"/>
    </xf>
    <xf numFmtId="0" fontId="7" fillId="0" borderId="0" xfId="0" applyFont="1" applyAlignment="1">
      <alignment horizontal="left" vertical="center"/>
    </xf>
    <xf numFmtId="0" fontId="14" fillId="0" borderId="0" xfId="0" applyFont="1"/>
    <xf numFmtId="0" fontId="5" fillId="3" borderId="13" xfId="0" applyFont="1" applyFill="1" applyBorder="1" applyAlignment="1">
      <alignment horizontal="center" vertical="center" wrapText="1"/>
    </xf>
    <xf numFmtId="0" fontId="12" fillId="4" borderId="0" xfId="0" applyFont="1" applyFill="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8" fillId="0" borderId="0" xfId="1" applyFont="1" applyFill="1" applyBorder="1" applyAlignment="1">
      <alignment horizontal="center"/>
    </xf>
    <xf numFmtId="0" fontId="14" fillId="0" borderId="13" xfId="0" applyFont="1" applyBorder="1" applyAlignment="1">
      <alignment horizontal="left" vertical="center" wrapText="1"/>
    </xf>
    <xf numFmtId="0" fontId="18" fillId="0" borderId="0" xfId="0" applyFont="1" applyAlignment="1">
      <alignment horizontal="left" vertical="center"/>
    </xf>
    <xf numFmtId="0" fontId="19" fillId="0" borderId="0" xfId="0" applyFont="1"/>
    <xf numFmtId="0" fontId="18" fillId="0" borderId="0" xfId="0" applyFont="1" applyAlignment="1">
      <alignment horizontal="left" vertical="top" wrapText="1"/>
    </xf>
    <xf numFmtId="0" fontId="18" fillId="0" borderId="0" xfId="0" applyFont="1" applyAlignment="1">
      <alignment vertical="top" wrapText="1"/>
    </xf>
    <xf numFmtId="0" fontId="14" fillId="0" borderId="0" xfId="0" applyFont="1" applyAlignment="1">
      <alignment horizontal="left" vertical="center" wrapText="1"/>
    </xf>
    <xf numFmtId="0" fontId="14" fillId="0" borderId="17" xfId="0" applyFont="1" applyBorder="1" applyAlignment="1">
      <alignment horizontal="left" vertical="center"/>
    </xf>
    <xf numFmtId="0" fontId="0" fillId="0" borderId="0" xfId="0" applyAlignment="1">
      <alignment wrapText="1"/>
    </xf>
    <xf numFmtId="0" fontId="4" fillId="0" borderId="0" xfId="0" applyFont="1" applyAlignment="1">
      <alignment horizontal="left" wrapText="1"/>
    </xf>
    <xf numFmtId="0" fontId="6" fillId="5" borderId="2" xfId="0" applyFont="1" applyFill="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left" vertical="center"/>
    </xf>
    <xf numFmtId="0" fontId="22" fillId="0" borderId="0" xfId="0" applyFont="1" applyAlignment="1">
      <alignment horizontal="left" vertical="top" wrapText="1"/>
    </xf>
    <xf numFmtId="0" fontId="20" fillId="0" borderId="0" xfId="0" applyFont="1" applyAlignment="1">
      <alignment horizontal="left" vertical="center" wrapText="1"/>
    </xf>
    <xf numFmtId="0" fontId="14" fillId="0" borderId="0" xfId="0" applyFont="1" applyAlignment="1">
      <alignment horizontal="left" vertical="center"/>
    </xf>
    <xf numFmtId="164" fontId="8" fillId="0" borderId="0" xfId="1" applyNumberFormat="1" applyFont="1" applyFill="1" applyBorder="1"/>
    <xf numFmtId="0" fontId="6" fillId="0" borderId="0" xfId="0" applyFont="1" applyAlignment="1">
      <alignment horizontal="center" vertical="center" wrapText="1"/>
    </xf>
    <xf numFmtId="0" fontId="8" fillId="0" borderId="0" xfId="1" applyFont="1" applyFill="1" applyBorder="1"/>
    <xf numFmtId="0" fontId="12" fillId="4" borderId="0" xfId="0" applyFont="1" applyFill="1" applyAlignment="1">
      <alignment vertical="center"/>
    </xf>
    <xf numFmtId="0" fontId="16" fillId="4" borderId="20" xfId="0" applyFont="1" applyFill="1" applyBorder="1" applyAlignment="1">
      <alignment vertical="center"/>
    </xf>
    <xf numFmtId="0" fontId="8" fillId="0" borderId="0" xfId="0" applyFont="1" applyAlignment="1">
      <alignment horizontal="center" vertical="center" wrapText="1"/>
    </xf>
    <xf numFmtId="0" fontId="14" fillId="0" borderId="13" xfId="0" applyFont="1" applyBorder="1" applyAlignment="1" applyProtection="1">
      <alignment horizontal="left" vertical="center" wrapText="1"/>
      <protection locked="0"/>
    </xf>
    <xf numFmtId="0" fontId="4" fillId="0" borderId="0" xfId="0" applyFont="1" applyAlignment="1" applyProtection="1">
      <alignment horizontal="center" vertical="top"/>
      <protection locked="0"/>
    </xf>
    <xf numFmtId="0" fontId="4" fillId="0" borderId="2" xfId="0" applyFont="1" applyBorder="1" applyAlignment="1">
      <alignment wrapText="1"/>
    </xf>
    <xf numFmtId="0" fontId="11" fillId="0" borderId="5" xfId="0" applyFont="1" applyBorder="1" applyAlignment="1">
      <alignment horizontal="left" vertical="top"/>
    </xf>
    <xf numFmtId="0" fontId="12" fillId="0" borderId="5" xfId="0" applyFont="1" applyBorder="1" applyAlignment="1">
      <alignment horizontal="left" vertical="top" wrapText="1"/>
    </xf>
    <xf numFmtId="0" fontId="24" fillId="3" borderId="2" xfId="2" applyFont="1" applyFill="1" applyBorder="1" applyAlignment="1">
      <alignment horizontal="left" vertical="center"/>
    </xf>
    <xf numFmtId="0" fontId="25" fillId="3" borderId="2" xfId="0" applyFont="1" applyFill="1" applyBorder="1" applyAlignment="1">
      <alignment horizontal="left" vertical="center" wrapText="1"/>
    </xf>
    <xf numFmtId="0" fontId="12" fillId="4" borderId="2" xfId="0" applyFont="1" applyFill="1" applyBorder="1" applyAlignment="1">
      <alignment horizontal="left" vertical="top" wrapText="1"/>
    </xf>
    <xf numFmtId="0" fontId="11" fillId="0" borderId="2" xfId="0" applyFont="1" applyBorder="1" applyAlignment="1">
      <alignment horizontal="left" vertical="top" wrapText="1"/>
    </xf>
    <xf numFmtId="0" fontId="8" fillId="0" borderId="0" xfId="1" applyFont="1" applyFill="1" applyBorder="1" applyAlignment="1" applyProtection="1">
      <alignment horizontal="center" vertical="center"/>
      <protection locked="0"/>
    </xf>
    <xf numFmtId="0" fontId="27" fillId="4" borderId="2" xfId="0" applyFont="1" applyFill="1" applyBorder="1" applyAlignment="1">
      <alignment horizontal="center" vertical="center"/>
    </xf>
    <xf numFmtId="0" fontId="4" fillId="0" borderId="2" xfId="0" applyFont="1" applyBorder="1" applyAlignment="1">
      <alignment horizontal="left" vertical="top" wrapText="1"/>
    </xf>
    <xf numFmtId="0" fontId="18" fillId="0" borderId="0" xfId="0" applyFont="1"/>
    <xf numFmtId="0" fontId="29" fillId="0" borderId="0" xfId="0" applyFont="1"/>
    <xf numFmtId="0" fontId="31" fillId="0" borderId="0" xfId="0" applyFont="1" applyAlignment="1">
      <alignment vertical="center" wrapText="1"/>
    </xf>
    <xf numFmtId="0" fontId="31" fillId="0" borderId="0" xfId="0" applyFont="1" applyAlignment="1">
      <alignment vertical="center"/>
    </xf>
    <xf numFmtId="0" fontId="9" fillId="4" borderId="1" xfId="1" applyFont="1" applyFill="1" applyProtection="1">
      <protection locked="0"/>
    </xf>
    <xf numFmtId="0" fontId="33" fillId="4" borderId="2" xfId="0" applyFont="1" applyFill="1" applyBorder="1" applyProtection="1">
      <protection locked="0"/>
    </xf>
    <xf numFmtId="0" fontId="33" fillId="4" borderId="2" xfId="0" applyFont="1" applyFill="1" applyBorder="1" applyAlignment="1" applyProtection="1">
      <alignment vertical="center"/>
      <protection locked="0"/>
    </xf>
    <xf numFmtId="0" fontId="33" fillId="4" borderId="2" xfId="0" applyFont="1" applyFill="1" applyBorder="1" applyAlignment="1" applyProtection="1">
      <alignment vertical="center" wrapText="1"/>
      <protection locked="0"/>
    </xf>
    <xf numFmtId="0" fontId="33" fillId="4" borderId="2" xfId="0" applyFont="1" applyFill="1" applyBorder="1" applyAlignment="1" applyProtection="1">
      <alignment horizontal="center" vertical="center"/>
      <protection locked="0"/>
    </xf>
    <xf numFmtId="164" fontId="8" fillId="4" borderId="1" xfId="1" applyNumberFormat="1" applyFont="1" applyFill="1"/>
    <xf numFmtId="0" fontId="33" fillId="4" borderId="13" xfId="0" applyFont="1" applyFill="1" applyBorder="1" applyAlignment="1" applyProtection="1">
      <alignment horizontal="center" vertical="center" wrapText="1"/>
      <protection locked="0"/>
    </xf>
    <xf numFmtId="0" fontId="9" fillId="4" borderId="1" xfId="1" applyFont="1" applyFill="1"/>
    <xf numFmtId="164" fontId="9" fillId="4" borderId="1" xfId="1" applyNumberFormat="1" applyFont="1" applyFill="1"/>
    <xf numFmtId="0" fontId="4" fillId="0" borderId="24" xfId="0" applyFont="1" applyBorder="1"/>
    <xf numFmtId="164" fontId="9" fillId="4" borderId="1" xfId="1" applyNumberFormat="1" applyFont="1" applyFill="1" applyAlignment="1">
      <alignment horizontal="center"/>
    </xf>
    <xf numFmtId="0" fontId="9" fillId="4" borderId="1" xfId="1" applyFont="1" applyFill="1" applyProtection="1"/>
    <xf numFmtId="0" fontId="30" fillId="0" borderId="0" xfId="0" applyFont="1" applyAlignment="1">
      <alignment horizontal="center" wrapText="1"/>
    </xf>
    <xf numFmtId="0" fontId="14" fillId="4" borderId="16" xfId="0" applyFont="1" applyFill="1" applyBorder="1" applyAlignment="1">
      <alignment horizontal="center" vertical="center" wrapText="1"/>
    </xf>
    <xf numFmtId="0" fontId="4" fillId="0" borderId="16" xfId="0" applyFont="1" applyBorder="1" applyAlignment="1">
      <alignment wrapText="1"/>
    </xf>
    <xf numFmtId="0" fontId="9" fillId="0" borderId="0" xfId="1" applyFont="1" applyFill="1" applyBorder="1" applyAlignment="1" applyProtection="1">
      <alignment horizontal="center" vertical="center"/>
      <protection locked="0"/>
    </xf>
    <xf numFmtId="0" fontId="35" fillId="0" borderId="0" xfId="0" applyFont="1" applyAlignment="1">
      <alignment horizontal="left" wrapText="1"/>
    </xf>
    <xf numFmtId="0" fontId="12" fillId="4" borderId="16" xfId="0" applyFont="1" applyFill="1" applyBorder="1" applyAlignment="1">
      <alignment horizontal="center" vertical="top" wrapText="1"/>
    </xf>
    <xf numFmtId="0" fontId="11" fillId="0" borderId="0" xfId="0" applyFont="1" applyAlignment="1">
      <alignment horizontal="center" vertical="center"/>
    </xf>
    <xf numFmtId="0" fontId="8" fillId="3" borderId="0" xfId="0" applyFont="1" applyFill="1" applyAlignment="1">
      <alignment horizontal="center" vertical="center" wrapText="1"/>
    </xf>
    <xf numFmtId="0" fontId="14" fillId="4" borderId="2" xfId="0" applyFont="1" applyFill="1" applyBorder="1" applyAlignment="1">
      <alignment horizontal="center" vertical="center" wrapText="1"/>
    </xf>
    <xf numFmtId="0" fontId="11" fillId="4" borderId="0" xfId="0" applyFont="1" applyFill="1" applyAlignment="1">
      <alignment horizontal="left" vertical="center"/>
    </xf>
    <xf numFmtId="0" fontId="28" fillId="3" borderId="2" xfId="0" applyFont="1" applyFill="1" applyBorder="1" applyAlignment="1">
      <alignment horizontal="left" vertical="top"/>
    </xf>
    <xf numFmtId="0" fontId="10" fillId="0" borderId="0" xfId="0" applyFont="1" applyAlignment="1">
      <alignment horizontal="left" vertical="top" wrapText="1"/>
    </xf>
    <xf numFmtId="0" fontId="26" fillId="4" borderId="19" xfId="2" applyFont="1" applyFill="1" applyBorder="1" applyAlignment="1">
      <alignment horizontal="left" vertical="top"/>
    </xf>
    <xf numFmtId="0" fontId="14" fillId="4" borderId="1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0" borderId="15" xfId="0" applyFont="1" applyBorder="1" applyAlignment="1">
      <alignment horizontal="left" vertical="top"/>
    </xf>
    <xf numFmtId="0" fontId="14" fillId="0" borderId="16" xfId="0" applyFont="1" applyBorder="1" applyAlignment="1">
      <alignment horizontal="left" vertical="top"/>
    </xf>
    <xf numFmtId="0" fontId="14" fillId="0" borderId="14" xfId="0" applyFont="1" applyBorder="1" applyAlignment="1">
      <alignment horizontal="left" vertical="top"/>
    </xf>
    <xf numFmtId="0" fontId="21" fillId="4" borderId="19" xfId="0" applyFont="1" applyFill="1" applyBorder="1" applyAlignment="1" applyProtection="1">
      <alignment horizontal="center" vertical="top"/>
      <protection locked="0"/>
    </xf>
    <xf numFmtId="0" fontId="30" fillId="0" borderId="21" xfId="0" applyFont="1" applyBorder="1" applyAlignment="1">
      <alignment horizontal="center" wrapText="1"/>
    </xf>
    <xf numFmtId="0" fontId="30" fillId="0" borderId="0" xfId="0" applyFont="1" applyAlignment="1">
      <alignment horizontal="center" wrapText="1"/>
    </xf>
    <xf numFmtId="0" fontId="13" fillId="4" borderId="0" xfId="0" applyFont="1" applyFill="1" applyAlignment="1">
      <alignment horizontal="left" vertical="center"/>
    </xf>
    <xf numFmtId="0" fontId="8" fillId="4" borderId="22" xfId="1" applyFont="1" applyFill="1" applyBorder="1" applyAlignment="1">
      <alignment horizontal="center"/>
    </xf>
    <xf numFmtId="0" fontId="8" fillId="4" borderId="23" xfId="1" applyFont="1" applyFill="1" applyBorder="1" applyAlignment="1">
      <alignment horizontal="center"/>
    </xf>
    <xf numFmtId="164" fontId="9" fillId="4" borderId="22" xfId="1" applyNumberFormat="1" applyFont="1" applyFill="1" applyBorder="1" applyAlignment="1">
      <alignment horizontal="center"/>
    </xf>
    <xf numFmtId="164" fontId="9" fillId="4" borderId="25" xfId="1" applyNumberFormat="1" applyFont="1" applyFill="1" applyBorder="1" applyAlignment="1">
      <alignment horizontal="center"/>
    </xf>
    <xf numFmtId="0" fontId="7" fillId="0" borderId="0" xfId="0" applyFont="1" applyAlignment="1">
      <alignment horizontal="left" vertical="top" wrapText="1"/>
    </xf>
    <xf numFmtId="0" fontId="4" fillId="0" borderId="0" xfId="0" applyFont="1" applyAlignment="1">
      <alignment horizontal="left" wrapText="1"/>
    </xf>
    <xf numFmtId="0" fontId="4" fillId="0" borderId="18" xfId="0" applyFont="1" applyBorder="1" applyAlignment="1">
      <alignment horizontal="left" wrapText="1"/>
    </xf>
    <xf numFmtId="0" fontId="9" fillId="4" borderId="9" xfId="1" applyFont="1" applyFill="1" applyBorder="1" applyAlignment="1" applyProtection="1">
      <alignment horizontal="center" vertical="center"/>
      <protection locked="0"/>
    </xf>
    <xf numFmtId="0" fontId="9" fillId="4" borderId="10" xfId="1" applyFont="1" applyFill="1" applyBorder="1" applyAlignment="1" applyProtection="1">
      <alignment horizontal="center" vertical="center"/>
      <protection locked="0"/>
    </xf>
    <xf numFmtId="0" fontId="9" fillId="4" borderId="11" xfId="1" applyFont="1" applyFill="1" applyBorder="1" applyAlignment="1" applyProtection="1">
      <alignment horizontal="center" vertical="center"/>
      <protection locked="0"/>
    </xf>
    <xf numFmtId="0" fontId="9" fillId="4" borderId="12" xfId="1" applyFont="1" applyFill="1" applyBorder="1" applyAlignment="1" applyProtection="1">
      <alignment horizontal="center" vertical="center"/>
      <protection locked="0"/>
    </xf>
    <xf numFmtId="0" fontId="30" fillId="0" borderId="17" xfId="0" applyFont="1" applyBorder="1" applyAlignment="1">
      <alignment horizont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10" fillId="0" borderId="0" xfId="0" applyFont="1" applyAlignment="1">
      <alignment horizontal="left" vertical="center" wrapText="1"/>
    </xf>
    <xf numFmtId="0" fontId="13" fillId="4" borderId="5" xfId="0" applyFont="1" applyFill="1" applyBorder="1" applyAlignment="1">
      <alignment horizontal="left" vertical="center"/>
    </xf>
    <xf numFmtId="0" fontId="9" fillId="4" borderId="6" xfId="1" applyFont="1" applyFill="1" applyBorder="1" applyAlignment="1" applyProtection="1">
      <alignment horizontal="left"/>
      <protection locked="0"/>
    </xf>
    <xf numFmtId="0" fontId="9" fillId="4" borderId="7" xfId="1" applyFont="1" applyFill="1" applyBorder="1" applyAlignment="1" applyProtection="1">
      <alignment horizontal="left"/>
      <protection locked="0"/>
    </xf>
    <xf numFmtId="0" fontId="9" fillId="4" borderId="8" xfId="1" applyFont="1" applyFill="1" applyBorder="1" applyAlignment="1" applyProtection="1">
      <alignment horizontal="left"/>
      <protection locked="0"/>
    </xf>
    <xf numFmtId="0" fontId="9" fillId="4" borderId="6" xfId="1" applyFont="1" applyFill="1" applyBorder="1" applyAlignment="1" applyProtection="1">
      <alignment horizontal="center"/>
      <protection locked="0"/>
    </xf>
    <xf numFmtId="0" fontId="9" fillId="4" borderId="7" xfId="1" applyFont="1" applyFill="1" applyBorder="1" applyAlignment="1" applyProtection="1">
      <alignment horizontal="center"/>
      <protection locked="0"/>
    </xf>
    <xf numFmtId="0" fontId="9" fillId="4" borderId="8" xfId="1" applyFont="1" applyFill="1" applyBorder="1" applyAlignment="1" applyProtection="1">
      <alignment horizontal="center"/>
      <protection locked="0"/>
    </xf>
    <xf numFmtId="0" fontId="17" fillId="0" borderId="0" xfId="0" applyFont="1" applyAlignment="1">
      <alignment horizontal="center" vertical="center"/>
    </xf>
    <xf numFmtId="0" fontId="11" fillId="0" borderId="0" xfId="0" applyFont="1" applyAlignment="1">
      <alignment horizontal="right"/>
    </xf>
    <xf numFmtId="0" fontId="11" fillId="0" borderId="18" xfId="0" applyFont="1" applyBorder="1" applyAlignment="1">
      <alignment horizontal="right"/>
    </xf>
    <xf numFmtId="0" fontId="12" fillId="4" borderId="0" xfId="0" applyFont="1" applyFill="1" applyAlignment="1">
      <alignment horizontal="left" vertical="top"/>
    </xf>
    <xf numFmtId="164" fontId="9" fillId="4" borderId="6" xfId="1" applyNumberFormat="1" applyFont="1" applyFill="1" applyBorder="1" applyAlignment="1">
      <alignment horizontal="center"/>
    </xf>
    <xf numFmtId="164" fontId="9" fillId="4" borderId="7" xfId="1" applyNumberFormat="1" applyFont="1" applyFill="1" applyBorder="1" applyAlignment="1">
      <alignment horizontal="center"/>
    </xf>
    <xf numFmtId="164" fontId="9" fillId="4" borderId="8" xfId="1" applyNumberFormat="1" applyFont="1" applyFill="1" applyBorder="1" applyAlignment="1">
      <alignment horizontal="center"/>
    </xf>
    <xf numFmtId="0" fontId="9" fillId="4" borderId="6" xfId="1" applyFont="1" applyFill="1" applyBorder="1" applyAlignment="1" applyProtection="1">
      <alignment horizontal="left"/>
    </xf>
    <xf numFmtId="0" fontId="9" fillId="4" borderId="7" xfId="1" applyFont="1" applyFill="1" applyBorder="1" applyAlignment="1" applyProtection="1">
      <alignment horizontal="left"/>
    </xf>
    <xf numFmtId="0" fontId="9" fillId="4" borderId="8" xfId="1" applyFont="1" applyFill="1" applyBorder="1" applyAlignment="1" applyProtection="1">
      <alignment horizontal="left"/>
    </xf>
    <xf numFmtId="0" fontId="9" fillId="4" borderId="6" xfId="1" applyFont="1" applyFill="1" applyBorder="1" applyAlignment="1" applyProtection="1">
      <alignment horizontal="center"/>
    </xf>
    <xf numFmtId="0" fontId="9" fillId="4" borderId="7" xfId="1" applyFont="1" applyFill="1" applyBorder="1" applyAlignment="1" applyProtection="1">
      <alignment horizontal="center"/>
    </xf>
    <xf numFmtId="0" fontId="9" fillId="4" borderId="8" xfId="1" applyFont="1" applyFill="1" applyBorder="1" applyAlignment="1" applyProtection="1">
      <alignment horizontal="center"/>
    </xf>
    <xf numFmtId="0" fontId="22" fillId="0" borderId="0" xfId="0" applyFont="1" applyAlignment="1">
      <alignment horizontal="left" vertical="top" wrapText="1"/>
    </xf>
    <xf numFmtId="0" fontId="18" fillId="0" borderId="0" xfId="0" applyFont="1" applyAlignment="1">
      <alignment horizontal="left" vertical="top" wrapText="1"/>
    </xf>
    <xf numFmtId="0" fontId="12" fillId="4" borderId="0" xfId="0" applyFont="1" applyFill="1" applyAlignment="1">
      <alignment horizontal="left" vertical="center"/>
    </xf>
    <xf numFmtId="0" fontId="20" fillId="0" borderId="0" xfId="0" applyFont="1" applyAlignment="1">
      <alignment horizontal="center" vertical="center"/>
    </xf>
    <xf numFmtId="0" fontId="12" fillId="0" borderId="0" xfId="0" applyFont="1" applyAlignment="1">
      <alignment horizontal="center" vertical="center"/>
    </xf>
  </cellXfs>
  <cellStyles count="3">
    <cellStyle name="Celda de comprobación" xfId="1" builtinId="23"/>
    <cellStyle name="Hipervínculo" xfId="2" builtinId="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CB9C9-88FF-4893-AB24-2ACC93466269}">
  <sheetPr>
    <tabColor theme="2" tint="-9.9978637043366805E-2"/>
  </sheetPr>
  <dimension ref="A1:B50"/>
  <sheetViews>
    <sheetView showGridLines="0" showRowColHeaders="0" topLeftCell="A10" zoomScale="120" zoomScaleNormal="120" workbookViewId="0">
      <selection activeCell="B13" sqref="B13"/>
    </sheetView>
  </sheetViews>
  <sheetFormatPr baseColWidth="10" defaultColWidth="11.453125" defaultRowHeight="10.5" x14ac:dyDescent="0.25"/>
  <cols>
    <col min="1" max="1" width="24.453125" style="3" customWidth="1"/>
    <col min="2" max="2" width="100.26953125" style="3" customWidth="1"/>
    <col min="3" max="16384" width="11.453125" style="3"/>
  </cols>
  <sheetData>
    <row r="1" spans="1:2" ht="32.15" customHeight="1" x14ac:dyDescent="0.25">
      <c r="A1" s="72" t="e" vm="1">
        <v>#VALUE!</v>
      </c>
      <c r="B1" s="73" t="s">
        <v>362</v>
      </c>
    </row>
    <row r="2" spans="1:2" ht="32.15" customHeight="1" x14ac:dyDescent="0.25">
      <c r="A2" s="72"/>
      <c r="B2" s="73"/>
    </row>
    <row r="3" spans="1:2" x14ac:dyDescent="0.25">
      <c r="A3" s="27"/>
      <c r="B3" s="37"/>
    </row>
    <row r="4" spans="1:2" x14ac:dyDescent="0.25">
      <c r="A4" s="75" t="s">
        <v>0</v>
      </c>
      <c r="B4" s="75"/>
    </row>
    <row r="5" spans="1:2" ht="31" customHeight="1" x14ac:dyDescent="0.25">
      <c r="A5" s="43" t="s">
        <v>1</v>
      </c>
      <c r="B5" s="44" t="s">
        <v>2</v>
      </c>
    </row>
    <row r="6" spans="1:2" ht="31" customHeight="1" x14ac:dyDescent="0.25">
      <c r="A6" s="43" t="s">
        <v>3</v>
      </c>
      <c r="B6" s="44" t="s">
        <v>4</v>
      </c>
    </row>
    <row r="7" spans="1:2" ht="13" x14ac:dyDescent="0.25">
      <c r="A7" s="78" t="s">
        <v>5</v>
      </c>
      <c r="B7" s="78"/>
    </row>
    <row r="8" spans="1:2" ht="60" customHeight="1" x14ac:dyDescent="0.25">
      <c r="A8" s="77" t="s">
        <v>6</v>
      </c>
      <c r="B8" s="77"/>
    </row>
    <row r="9" spans="1:2" ht="13" x14ac:dyDescent="0.25">
      <c r="A9" s="76" t="s">
        <v>7</v>
      </c>
      <c r="B9" s="76"/>
    </row>
    <row r="10" spans="1:2" ht="63" x14ac:dyDescent="0.25">
      <c r="A10" s="45" t="s">
        <v>8</v>
      </c>
      <c r="B10" s="46" t="s">
        <v>9</v>
      </c>
    </row>
    <row r="11" spans="1:2" ht="52.5" x14ac:dyDescent="0.25">
      <c r="A11" s="45" t="s">
        <v>10</v>
      </c>
      <c r="B11" s="46" t="s">
        <v>11</v>
      </c>
    </row>
    <row r="12" spans="1:2" ht="31" customHeight="1" x14ac:dyDescent="0.25">
      <c r="A12" s="45" t="s">
        <v>12</v>
      </c>
      <c r="B12" s="46" t="s">
        <v>13</v>
      </c>
    </row>
    <row r="13" spans="1:2" ht="31" customHeight="1" x14ac:dyDescent="0.25">
      <c r="A13" s="45" t="s">
        <v>14</v>
      </c>
      <c r="B13" s="46" t="s">
        <v>363</v>
      </c>
    </row>
    <row r="14" spans="1:2" ht="31" customHeight="1" x14ac:dyDescent="0.25">
      <c r="A14" s="45" t="s">
        <v>15</v>
      </c>
      <c r="B14" s="46" t="s">
        <v>16</v>
      </c>
    </row>
    <row r="15" spans="1:2" x14ac:dyDescent="0.25">
      <c r="A15" s="71" t="s">
        <v>17</v>
      </c>
      <c r="B15" s="71"/>
    </row>
    <row r="16" spans="1:2" x14ac:dyDescent="0.25">
      <c r="A16" s="42"/>
      <c r="B16" s="41"/>
    </row>
    <row r="17" spans="1:2" ht="13" x14ac:dyDescent="0.25">
      <c r="A17" s="76" t="s">
        <v>18</v>
      </c>
      <c r="B17" s="76"/>
    </row>
    <row r="18" spans="1:2" ht="31" customHeight="1" x14ac:dyDescent="0.25">
      <c r="A18" s="45" t="s">
        <v>8</v>
      </c>
      <c r="B18" s="46" t="s">
        <v>19</v>
      </c>
    </row>
    <row r="19" spans="1:2" ht="46.5" customHeight="1" x14ac:dyDescent="0.25">
      <c r="A19" s="45" t="s">
        <v>20</v>
      </c>
      <c r="B19" s="46" t="s">
        <v>21</v>
      </c>
    </row>
    <row r="20" spans="1:2" ht="59.5" customHeight="1" x14ac:dyDescent="0.25">
      <c r="A20" s="45" t="s">
        <v>22</v>
      </c>
      <c r="B20" s="46" t="s">
        <v>23</v>
      </c>
    </row>
    <row r="21" spans="1:2" ht="31" customHeight="1" x14ac:dyDescent="0.25">
      <c r="A21" s="48" t="s">
        <v>24</v>
      </c>
      <c r="B21" s="48" t="s">
        <v>25</v>
      </c>
    </row>
    <row r="22" spans="1:2" ht="31.5" x14ac:dyDescent="0.25">
      <c r="A22" s="74" t="s">
        <v>26</v>
      </c>
      <c r="B22" s="40" t="s">
        <v>27</v>
      </c>
    </row>
    <row r="23" spans="1:2" x14ac:dyDescent="0.25">
      <c r="A23" s="74"/>
      <c r="B23" s="40" t="s">
        <v>28</v>
      </c>
    </row>
    <row r="24" spans="1:2" x14ac:dyDescent="0.25">
      <c r="A24" s="74"/>
      <c r="B24" s="40" t="s">
        <v>29</v>
      </c>
    </row>
    <row r="25" spans="1:2" x14ac:dyDescent="0.25">
      <c r="A25" s="74"/>
      <c r="B25" s="40" t="s">
        <v>30</v>
      </c>
    </row>
    <row r="26" spans="1:2" x14ac:dyDescent="0.25">
      <c r="A26" s="74"/>
      <c r="B26" s="40" t="s">
        <v>31</v>
      </c>
    </row>
    <row r="27" spans="1:2" ht="21" x14ac:dyDescent="0.25">
      <c r="A27" s="74" t="s">
        <v>32</v>
      </c>
      <c r="B27" s="40" t="s">
        <v>33</v>
      </c>
    </row>
    <row r="28" spans="1:2" x14ac:dyDescent="0.25">
      <c r="A28" s="74"/>
      <c r="B28" s="40" t="s">
        <v>34</v>
      </c>
    </row>
    <row r="29" spans="1:2" x14ac:dyDescent="0.25">
      <c r="A29" s="74"/>
      <c r="B29" s="40" t="s">
        <v>35</v>
      </c>
    </row>
    <row r="30" spans="1:2" ht="21" x14ac:dyDescent="0.25">
      <c r="A30" s="74"/>
      <c r="B30" s="40" t="s">
        <v>36</v>
      </c>
    </row>
    <row r="31" spans="1:2" x14ac:dyDescent="0.25">
      <c r="A31" s="74"/>
      <c r="B31" s="40" t="s">
        <v>37</v>
      </c>
    </row>
    <row r="32" spans="1:2" ht="42" x14ac:dyDescent="0.25">
      <c r="A32" s="74" t="s">
        <v>38</v>
      </c>
      <c r="B32" s="49" t="s">
        <v>39</v>
      </c>
    </row>
    <row r="33" spans="1:2" ht="21" x14ac:dyDescent="0.25">
      <c r="A33" s="74"/>
      <c r="B33" s="49" t="s">
        <v>40</v>
      </c>
    </row>
    <row r="34" spans="1:2" x14ac:dyDescent="0.25">
      <c r="A34" s="74"/>
      <c r="B34" s="49" t="s">
        <v>41</v>
      </c>
    </row>
    <row r="35" spans="1:2" ht="21" x14ac:dyDescent="0.25">
      <c r="A35" s="74"/>
      <c r="B35" s="40" t="s">
        <v>42</v>
      </c>
    </row>
    <row r="36" spans="1:2" x14ac:dyDescent="0.25">
      <c r="A36" s="74" t="s">
        <v>43</v>
      </c>
      <c r="B36" s="40" t="s">
        <v>44</v>
      </c>
    </row>
    <row r="37" spans="1:2" x14ac:dyDescent="0.25">
      <c r="A37" s="74"/>
      <c r="B37" s="40" t="s">
        <v>45</v>
      </c>
    </row>
    <row r="38" spans="1:2" x14ac:dyDescent="0.25">
      <c r="A38" s="74"/>
      <c r="B38" s="40" t="s">
        <v>46</v>
      </c>
    </row>
    <row r="39" spans="1:2" x14ac:dyDescent="0.25">
      <c r="A39" s="74"/>
      <c r="B39" s="40" t="s">
        <v>47</v>
      </c>
    </row>
    <row r="40" spans="1:2" x14ac:dyDescent="0.25">
      <c r="A40" s="74"/>
      <c r="B40" s="40" t="s">
        <v>48</v>
      </c>
    </row>
    <row r="41" spans="1:2" x14ac:dyDescent="0.25">
      <c r="A41" s="74"/>
      <c r="B41" s="40" t="s">
        <v>49</v>
      </c>
    </row>
    <row r="42" spans="1:2" ht="21" x14ac:dyDescent="0.25">
      <c r="A42" s="74"/>
      <c r="B42" s="40" t="s">
        <v>50</v>
      </c>
    </row>
    <row r="43" spans="1:2" x14ac:dyDescent="0.25">
      <c r="A43" s="74"/>
      <c r="B43" s="40" t="s">
        <v>51</v>
      </c>
    </row>
    <row r="44" spans="1:2" x14ac:dyDescent="0.25">
      <c r="A44" s="74"/>
      <c r="B44" s="40" t="s">
        <v>52</v>
      </c>
    </row>
    <row r="45" spans="1:2" x14ac:dyDescent="0.25">
      <c r="A45" s="74"/>
      <c r="B45" s="40" t="s">
        <v>53</v>
      </c>
    </row>
    <row r="46" spans="1:2" ht="21" x14ac:dyDescent="0.25">
      <c r="A46" s="67" t="s">
        <v>54</v>
      </c>
      <c r="B46" s="68" t="s">
        <v>55</v>
      </c>
    </row>
    <row r="47" spans="1:2" x14ac:dyDescent="0.25">
      <c r="A47" s="79" t="s">
        <v>56</v>
      </c>
      <c r="B47" s="68" t="s">
        <v>57</v>
      </c>
    </row>
    <row r="48" spans="1:2" x14ac:dyDescent="0.25">
      <c r="A48" s="80"/>
      <c r="B48" s="68" t="s">
        <v>58</v>
      </c>
    </row>
    <row r="49" spans="1:2" ht="21" x14ac:dyDescent="0.25">
      <c r="A49" s="67" t="s">
        <v>59</v>
      </c>
      <c r="B49" s="68" t="s">
        <v>60</v>
      </c>
    </row>
    <row r="50" spans="1:2" ht="10.5" customHeight="1" x14ac:dyDescent="0.25">
      <c r="A50" s="71" t="s">
        <v>61</v>
      </c>
      <c r="B50" s="71"/>
    </row>
  </sheetData>
  <sheetProtection algorithmName="SHA-512" hashValue="rEHxnI/Cpt0i1+IruQJZG0jIOAmVVJomnrQIt7kGJgJhTUD9Xr1sj800+5AP+TSPwWX5d6di+j9pvZwqfp1ABQ==" saltValue="/zIT8kBmkTt9YJZRJ3WOGA==" spinCount="100000" sheet="1" objects="1" scenarios="1"/>
  <mergeCells count="14">
    <mergeCell ref="A50:B50"/>
    <mergeCell ref="A1:A2"/>
    <mergeCell ref="B1:B2"/>
    <mergeCell ref="A22:A26"/>
    <mergeCell ref="A27:A31"/>
    <mergeCell ref="A32:A35"/>
    <mergeCell ref="A15:B15"/>
    <mergeCell ref="A36:A45"/>
    <mergeCell ref="A4:B4"/>
    <mergeCell ref="A17:B17"/>
    <mergeCell ref="A8:B8"/>
    <mergeCell ref="A9:B9"/>
    <mergeCell ref="A7:B7"/>
    <mergeCell ref="A47:A48"/>
  </mergeCells>
  <hyperlinks>
    <hyperlink ref="A5" location="'Reporte de disminuciones'!A1" display="DGTH-FOR-04-DDTH-0659" xr:uid="{0B51B631-057A-4E48-985A-92B7AB8A5A5D}"/>
    <hyperlink ref="A6" location="'Reporte de coordinaciones'!A1" display="DGTH-FOR-04-DDTH-0660" xr:uid="{FA9520DF-C96E-4C0B-BF12-D4C4048C57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AF29-2E8F-4DB9-A4BF-2FA8167C79DA}">
  <sheetPr>
    <tabColor theme="3" tint="9.9978637043366805E-2"/>
  </sheetPr>
  <dimension ref="A1:L65"/>
  <sheetViews>
    <sheetView showGridLines="0" showRowColHeaders="0" tabSelected="1" zoomScale="120" zoomScaleNormal="120" workbookViewId="0">
      <selection sqref="A1:A3"/>
    </sheetView>
  </sheetViews>
  <sheetFormatPr baseColWidth="10" defaultColWidth="11.453125" defaultRowHeight="10.5" x14ac:dyDescent="0.25"/>
  <cols>
    <col min="1" max="1" width="28.1796875" style="3" customWidth="1"/>
    <col min="2" max="2" width="24.453125" style="3" customWidth="1"/>
    <col min="3" max="3" width="12.1796875" style="3" customWidth="1"/>
    <col min="4" max="4" width="33.81640625" style="3" customWidth="1"/>
    <col min="5" max="6" width="7.26953125" style="3" customWidth="1"/>
    <col min="7" max="7" width="8" style="3" customWidth="1"/>
    <col min="8" max="8" width="5" style="3" customWidth="1"/>
    <col min="9" max="16384" width="11.453125" style="3"/>
  </cols>
  <sheetData>
    <row r="1" spans="1:12" ht="22.5" customHeight="1" x14ac:dyDescent="0.25">
      <c r="A1" s="72" t="e" vm="1">
        <v>#VALUE!</v>
      </c>
      <c r="B1" s="73" t="s">
        <v>364</v>
      </c>
      <c r="C1" s="73"/>
      <c r="D1" s="73"/>
      <c r="E1" s="73"/>
      <c r="F1" s="73"/>
      <c r="G1" s="73"/>
    </row>
    <row r="2" spans="1:12" ht="22.5" customHeight="1" x14ac:dyDescent="0.25">
      <c r="A2" s="72"/>
      <c r="B2" s="73"/>
      <c r="C2" s="73"/>
      <c r="D2" s="73"/>
      <c r="E2" s="73"/>
      <c r="F2" s="73"/>
      <c r="G2" s="73"/>
    </row>
    <row r="3" spans="1:12" ht="5.5" customHeight="1" x14ac:dyDescent="0.25">
      <c r="A3" s="72"/>
      <c r="B3" s="73"/>
      <c r="C3" s="73"/>
      <c r="D3" s="73"/>
      <c r="E3" s="73"/>
      <c r="F3" s="73"/>
      <c r="G3" s="73"/>
    </row>
    <row r="4" spans="1:12" ht="19.5" customHeight="1" x14ac:dyDescent="0.25">
      <c r="A4" s="6" t="s">
        <v>62</v>
      </c>
      <c r="B4" s="107" t="s">
        <v>63</v>
      </c>
      <c r="C4" s="107"/>
      <c r="D4" s="107"/>
      <c r="E4" s="107"/>
      <c r="F4" s="107"/>
      <c r="G4" s="107"/>
    </row>
    <row r="5" spans="1:12" ht="17.5" customHeight="1" thickBot="1" x14ac:dyDescent="0.3">
      <c r="A5" s="87" t="s">
        <v>64</v>
      </c>
      <c r="B5" s="87"/>
      <c r="C5" s="87"/>
      <c r="D5" s="7"/>
      <c r="E5" s="7"/>
      <c r="F5" s="7"/>
      <c r="G5" s="7"/>
    </row>
    <row r="6" spans="1:12" ht="11.5" thickTop="1" thickBot="1" x14ac:dyDescent="0.3">
      <c r="A6" s="8" t="s">
        <v>65</v>
      </c>
      <c r="B6" s="54"/>
      <c r="C6" s="8" t="s">
        <v>67</v>
      </c>
      <c r="E6" s="109" t="s">
        <v>68</v>
      </c>
      <c r="F6" s="110"/>
      <c r="G6" s="111"/>
    </row>
    <row r="7" spans="1:12" ht="11.5" thickTop="1" thickBot="1" x14ac:dyDescent="0.3">
      <c r="A7" s="8" t="s">
        <v>69</v>
      </c>
      <c r="B7" s="54"/>
      <c r="C7" s="8" t="s">
        <v>70</v>
      </c>
      <c r="E7" s="109" t="s">
        <v>71</v>
      </c>
      <c r="F7" s="110"/>
      <c r="G7" s="111"/>
    </row>
    <row r="8" spans="1:12" ht="11.5" thickTop="1" thickBot="1" x14ac:dyDescent="0.3">
      <c r="A8" s="8" t="s">
        <v>72</v>
      </c>
      <c r="B8" s="54"/>
      <c r="C8" s="8" t="s">
        <v>73</v>
      </c>
      <c r="E8" s="112" t="s">
        <v>74</v>
      </c>
      <c r="F8" s="113"/>
      <c r="G8" s="114"/>
    </row>
    <row r="9" spans="1:12" ht="15" customHeight="1" thickTop="1" thickBot="1" x14ac:dyDescent="0.3">
      <c r="A9" s="116" t="s">
        <v>75</v>
      </c>
      <c r="B9" s="116"/>
      <c r="C9" s="117"/>
      <c r="D9" s="54" t="s">
        <v>76</v>
      </c>
      <c r="E9" s="16"/>
      <c r="F9" s="16"/>
      <c r="G9" s="16"/>
    </row>
    <row r="10" spans="1:12" ht="15" customHeight="1" thickTop="1" x14ac:dyDescent="0.25">
      <c r="A10" s="115" t="str">
        <f>IF(D9="Sí","",IF(D9="Seleccione una opción","","¡Atención! Siendo que indica que no hay disminuciones, por favor, solamente envíe el formulario firmado con las casillas en blanco."))</f>
        <v/>
      </c>
      <c r="B10" s="115"/>
      <c r="C10" s="115"/>
      <c r="D10" s="115"/>
      <c r="E10" s="115"/>
      <c r="F10" s="115"/>
      <c r="G10" s="115"/>
    </row>
    <row r="11" spans="1:12" ht="17.5" customHeight="1" x14ac:dyDescent="0.25">
      <c r="A11" s="108" t="s">
        <v>77</v>
      </c>
      <c r="B11" s="108"/>
      <c r="C11" s="108"/>
      <c r="D11" s="108"/>
      <c r="E11" s="108"/>
      <c r="F11" s="108"/>
      <c r="G11" s="108"/>
    </row>
    <row r="12" spans="1:12" ht="18.649999999999999" customHeight="1" x14ac:dyDescent="0.25">
      <c r="A12" s="100" t="s">
        <v>78</v>
      </c>
      <c r="B12" s="100" t="s">
        <v>79</v>
      </c>
      <c r="C12" s="102" t="s">
        <v>80</v>
      </c>
      <c r="D12" s="102" t="s">
        <v>81</v>
      </c>
      <c r="E12" s="104" t="s">
        <v>82</v>
      </c>
      <c r="F12" s="105"/>
      <c r="G12" s="106"/>
    </row>
    <row r="13" spans="1:12" ht="18.649999999999999" customHeight="1" x14ac:dyDescent="0.25">
      <c r="A13" s="101"/>
      <c r="B13" s="101"/>
      <c r="C13" s="101"/>
      <c r="D13" s="103"/>
      <c r="E13" s="4">
        <v>2025</v>
      </c>
      <c r="F13" s="4">
        <v>2026</v>
      </c>
      <c r="G13" s="5" t="s">
        <v>83</v>
      </c>
    </row>
    <row r="14" spans="1:12" ht="20.5" customHeight="1" x14ac:dyDescent="0.25">
      <c r="A14" s="55" t="s">
        <v>84</v>
      </c>
      <c r="B14" s="56" t="s">
        <v>85</v>
      </c>
      <c r="C14" s="56" t="s">
        <v>86</v>
      </c>
      <c r="D14" s="57" t="s">
        <v>87</v>
      </c>
      <c r="E14" s="58">
        <v>0</v>
      </c>
      <c r="F14" s="58">
        <v>0</v>
      </c>
      <c r="G14" s="26">
        <f>+E14-F14</f>
        <v>0</v>
      </c>
      <c r="H14" s="85" t="str">
        <f>+IF(G14&gt;0,"",IF(G14&lt;0,"En este formulario solo debe reportar disminuciones, los aumentos de lecciones se analizarán con los Cuadros de Situación Real.",""))</f>
        <v/>
      </c>
      <c r="I14" s="86"/>
      <c r="J14" s="86"/>
      <c r="K14" s="86"/>
      <c r="L14" s="86"/>
    </row>
    <row r="15" spans="1:12" ht="20.5" customHeight="1" x14ac:dyDescent="0.25">
      <c r="A15" s="55" t="s">
        <v>84</v>
      </c>
      <c r="B15" s="56" t="s">
        <v>85</v>
      </c>
      <c r="C15" s="56" t="s">
        <v>86</v>
      </c>
      <c r="D15" s="57" t="s">
        <v>87</v>
      </c>
      <c r="E15" s="58">
        <v>0</v>
      </c>
      <c r="F15" s="58">
        <v>0</v>
      </c>
      <c r="G15" s="26">
        <f t="shared" ref="G15:G18" si="0">+E15-F15</f>
        <v>0</v>
      </c>
      <c r="H15" s="85" t="str">
        <f t="shared" ref="H15:H18" si="1">+IF(G15&gt;0,"",IF(G15&lt;0,"En este formulario solo debe reportar disminuciones, los aumentos de lecciones se analizarán con los Cuadros de Situación Real.",""))</f>
        <v/>
      </c>
      <c r="I15" s="86"/>
      <c r="J15" s="86"/>
      <c r="K15" s="86"/>
      <c r="L15" s="86"/>
    </row>
    <row r="16" spans="1:12" ht="20.5" customHeight="1" x14ac:dyDescent="0.25">
      <c r="A16" s="55" t="s">
        <v>84</v>
      </c>
      <c r="B16" s="56" t="s">
        <v>85</v>
      </c>
      <c r="C16" s="56" t="s">
        <v>86</v>
      </c>
      <c r="D16" s="57" t="s">
        <v>87</v>
      </c>
      <c r="E16" s="58">
        <v>0</v>
      </c>
      <c r="F16" s="58">
        <v>0</v>
      </c>
      <c r="G16" s="26">
        <f t="shared" si="0"/>
        <v>0</v>
      </c>
      <c r="H16" s="85" t="str">
        <f t="shared" si="1"/>
        <v/>
      </c>
      <c r="I16" s="86"/>
      <c r="J16" s="86"/>
      <c r="K16" s="86"/>
      <c r="L16" s="86"/>
    </row>
    <row r="17" spans="1:12" ht="20.5" customHeight="1" x14ac:dyDescent="0.25">
      <c r="A17" s="55" t="s">
        <v>84</v>
      </c>
      <c r="B17" s="56" t="s">
        <v>85</v>
      </c>
      <c r="C17" s="56" t="s">
        <v>86</v>
      </c>
      <c r="D17" s="57" t="s">
        <v>87</v>
      </c>
      <c r="E17" s="58">
        <v>0</v>
      </c>
      <c r="F17" s="58">
        <v>0</v>
      </c>
      <c r="G17" s="26">
        <f t="shared" si="0"/>
        <v>0</v>
      </c>
      <c r="H17" s="85" t="str">
        <f t="shared" si="1"/>
        <v/>
      </c>
      <c r="I17" s="86"/>
      <c r="J17" s="86"/>
      <c r="K17" s="86"/>
      <c r="L17" s="86"/>
    </row>
    <row r="18" spans="1:12" ht="20.5" customHeight="1" x14ac:dyDescent="0.25">
      <c r="A18" s="55" t="s">
        <v>84</v>
      </c>
      <c r="B18" s="56" t="s">
        <v>85</v>
      </c>
      <c r="C18" s="56" t="s">
        <v>86</v>
      </c>
      <c r="D18" s="57" t="s">
        <v>87</v>
      </c>
      <c r="E18" s="58">
        <v>0</v>
      </c>
      <c r="F18" s="58">
        <v>0</v>
      </c>
      <c r="G18" s="26">
        <f t="shared" si="0"/>
        <v>0</v>
      </c>
      <c r="H18" s="85" t="str">
        <f t="shared" si="1"/>
        <v/>
      </c>
      <c r="I18" s="86"/>
      <c r="J18" s="86"/>
      <c r="K18" s="86"/>
      <c r="L18" s="86"/>
    </row>
    <row r="19" spans="1:12" ht="20.5" customHeight="1" x14ac:dyDescent="0.25">
      <c r="A19" s="55" t="s">
        <v>84</v>
      </c>
      <c r="B19" s="56" t="s">
        <v>85</v>
      </c>
      <c r="C19" s="56" t="s">
        <v>86</v>
      </c>
      <c r="D19" s="57" t="s">
        <v>87</v>
      </c>
      <c r="E19" s="58">
        <v>0</v>
      </c>
      <c r="F19" s="58">
        <v>0</v>
      </c>
      <c r="G19" s="26">
        <f>+E19-F19</f>
        <v>0</v>
      </c>
      <c r="H19" s="85" t="str">
        <f>+IF(G19&gt;0,"",IF(G19&lt;0,"En este formulario solo debe reportar disminuciones, los aumentos de lecciones se analizarán con los Cuadros de Situación Real.",""))</f>
        <v/>
      </c>
      <c r="I19" s="86"/>
      <c r="J19" s="86"/>
      <c r="K19" s="86"/>
      <c r="L19" s="86"/>
    </row>
    <row r="20" spans="1:12" ht="20.5" customHeight="1" x14ac:dyDescent="0.25">
      <c r="A20" s="55" t="s">
        <v>84</v>
      </c>
      <c r="B20" s="56" t="s">
        <v>85</v>
      </c>
      <c r="C20" s="56" t="s">
        <v>86</v>
      </c>
      <c r="D20" s="57" t="s">
        <v>87</v>
      </c>
      <c r="E20" s="58">
        <v>0</v>
      </c>
      <c r="F20" s="58">
        <v>0</v>
      </c>
      <c r="G20" s="26">
        <f t="shared" ref="G20:G43" si="2">+E20-F20</f>
        <v>0</v>
      </c>
      <c r="H20" s="85" t="str">
        <f t="shared" ref="H20:H43" si="3">+IF(G20&gt;0,"",IF(G20&lt;0,"En este formulario solo debe reportar disminuciones, los aumentos de lecciones se analizarán con los Cuadros de Situación Real.",""))</f>
        <v/>
      </c>
      <c r="I20" s="86"/>
      <c r="J20" s="86"/>
      <c r="K20" s="86"/>
      <c r="L20" s="86"/>
    </row>
    <row r="21" spans="1:12" ht="20.5" customHeight="1" x14ac:dyDescent="0.25">
      <c r="A21" s="55" t="s">
        <v>84</v>
      </c>
      <c r="B21" s="56" t="s">
        <v>85</v>
      </c>
      <c r="C21" s="56" t="s">
        <v>86</v>
      </c>
      <c r="D21" s="57" t="s">
        <v>87</v>
      </c>
      <c r="E21" s="58">
        <v>0</v>
      </c>
      <c r="F21" s="58">
        <v>0</v>
      </c>
      <c r="G21" s="26">
        <f t="shared" si="2"/>
        <v>0</v>
      </c>
      <c r="H21" s="85" t="str">
        <f t="shared" si="3"/>
        <v/>
      </c>
      <c r="I21" s="86"/>
      <c r="J21" s="86"/>
      <c r="K21" s="86"/>
      <c r="L21" s="86"/>
    </row>
    <row r="22" spans="1:12" ht="20.5" customHeight="1" x14ac:dyDescent="0.25">
      <c r="A22" s="55" t="s">
        <v>84</v>
      </c>
      <c r="B22" s="56" t="s">
        <v>85</v>
      </c>
      <c r="C22" s="56" t="s">
        <v>86</v>
      </c>
      <c r="D22" s="57" t="s">
        <v>87</v>
      </c>
      <c r="E22" s="58">
        <v>0</v>
      </c>
      <c r="F22" s="58">
        <v>0</v>
      </c>
      <c r="G22" s="26">
        <f t="shared" si="2"/>
        <v>0</v>
      </c>
      <c r="H22" s="85" t="str">
        <f t="shared" si="3"/>
        <v/>
      </c>
      <c r="I22" s="86"/>
      <c r="J22" s="86"/>
      <c r="K22" s="86"/>
      <c r="L22" s="86"/>
    </row>
    <row r="23" spans="1:12" ht="20.5" customHeight="1" x14ac:dyDescent="0.25">
      <c r="A23" s="55" t="s">
        <v>84</v>
      </c>
      <c r="B23" s="56" t="s">
        <v>85</v>
      </c>
      <c r="C23" s="56" t="s">
        <v>86</v>
      </c>
      <c r="D23" s="57" t="s">
        <v>87</v>
      </c>
      <c r="E23" s="58">
        <v>0</v>
      </c>
      <c r="F23" s="58">
        <v>0</v>
      </c>
      <c r="G23" s="26">
        <f t="shared" si="2"/>
        <v>0</v>
      </c>
      <c r="H23" s="85" t="str">
        <f t="shared" si="3"/>
        <v/>
      </c>
      <c r="I23" s="86"/>
      <c r="J23" s="86"/>
      <c r="K23" s="86"/>
      <c r="L23" s="86"/>
    </row>
    <row r="24" spans="1:12" ht="20.5" customHeight="1" x14ac:dyDescent="0.25">
      <c r="A24" s="55" t="s">
        <v>84</v>
      </c>
      <c r="B24" s="56" t="s">
        <v>85</v>
      </c>
      <c r="C24" s="56" t="s">
        <v>86</v>
      </c>
      <c r="D24" s="57" t="s">
        <v>87</v>
      </c>
      <c r="E24" s="58">
        <v>0</v>
      </c>
      <c r="F24" s="58">
        <v>0</v>
      </c>
      <c r="G24" s="26">
        <f t="shared" ref="G24:G33" si="4">+E24-F24</f>
        <v>0</v>
      </c>
      <c r="H24" s="85" t="str">
        <f t="shared" ref="H24:H33" si="5">+IF(G24&gt;0,"",IF(G24&lt;0,"En este formulario solo debe reportar disminuciones, los aumentos de lecciones se analizarán con los Cuadros de Situación Real.",""))</f>
        <v/>
      </c>
      <c r="I24" s="86"/>
      <c r="J24" s="86"/>
      <c r="K24" s="86"/>
      <c r="L24" s="86"/>
    </row>
    <row r="25" spans="1:12" ht="20.5" customHeight="1" x14ac:dyDescent="0.25">
      <c r="A25" s="55" t="s">
        <v>84</v>
      </c>
      <c r="B25" s="56" t="s">
        <v>85</v>
      </c>
      <c r="C25" s="56" t="s">
        <v>86</v>
      </c>
      <c r="D25" s="57" t="s">
        <v>87</v>
      </c>
      <c r="E25" s="58">
        <v>0</v>
      </c>
      <c r="F25" s="58">
        <v>0</v>
      </c>
      <c r="G25" s="26">
        <f t="shared" si="4"/>
        <v>0</v>
      </c>
      <c r="H25" s="85" t="str">
        <f t="shared" si="5"/>
        <v/>
      </c>
      <c r="I25" s="86"/>
      <c r="J25" s="86"/>
      <c r="K25" s="86"/>
      <c r="L25" s="86"/>
    </row>
    <row r="26" spans="1:12" ht="20.5" customHeight="1" x14ac:dyDescent="0.25">
      <c r="A26" s="55" t="s">
        <v>84</v>
      </c>
      <c r="B26" s="56" t="s">
        <v>85</v>
      </c>
      <c r="C26" s="56" t="s">
        <v>86</v>
      </c>
      <c r="D26" s="57" t="s">
        <v>87</v>
      </c>
      <c r="E26" s="58">
        <v>0</v>
      </c>
      <c r="F26" s="58">
        <v>0</v>
      </c>
      <c r="G26" s="26">
        <f t="shared" si="4"/>
        <v>0</v>
      </c>
      <c r="H26" s="85" t="str">
        <f t="shared" si="5"/>
        <v/>
      </c>
      <c r="I26" s="86"/>
      <c r="J26" s="86"/>
      <c r="K26" s="86"/>
      <c r="L26" s="86"/>
    </row>
    <row r="27" spans="1:12" ht="20.5" customHeight="1" x14ac:dyDescent="0.25">
      <c r="A27" s="55" t="s">
        <v>84</v>
      </c>
      <c r="B27" s="56" t="s">
        <v>85</v>
      </c>
      <c r="C27" s="56" t="s">
        <v>86</v>
      </c>
      <c r="D27" s="57" t="s">
        <v>87</v>
      </c>
      <c r="E27" s="58">
        <v>0</v>
      </c>
      <c r="F27" s="58">
        <v>0</v>
      </c>
      <c r="G27" s="26">
        <f t="shared" si="4"/>
        <v>0</v>
      </c>
      <c r="H27" s="85" t="str">
        <f t="shared" si="5"/>
        <v/>
      </c>
      <c r="I27" s="86"/>
      <c r="J27" s="86"/>
      <c r="K27" s="86"/>
      <c r="L27" s="86"/>
    </row>
    <row r="28" spans="1:12" ht="20.5" customHeight="1" x14ac:dyDescent="0.25">
      <c r="A28" s="55" t="s">
        <v>84</v>
      </c>
      <c r="B28" s="56" t="s">
        <v>85</v>
      </c>
      <c r="C28" s="56" t="s">
        <v>86</v>
      </c>
      <c r="D28" s="57" t="s">
        <v>87</v>
      </c>
      <c r="E28" s="58">
        <v>0</v>
      </c>
      <c r="F28" s="58">
        <v>0</v>
      </c>
      <c r="G28" s="26">
        <f t="shared" si="4"/>
        <v>0</v>
      </c>
      <c r="H28" s="85" t="str">
        <f t="shared" si="5"/>
        <v/>
      </c>
      <c r="I28" s="86"/>
      <c r="J28" s="86"/>
      <c r="K28" s="86"/>
      <c r="L28" s="86"/>
    </row>
    <row r="29" spans="1:12" ht="20.5" customHeight="1" x14ac:dyDescent="0.25">
      <c r="A29" s="55" t="s">
        <v>84</v>
      </c>
      <c r="B29" s="56" t="s">
        <v>85</v>
      </c>
      <c r="C29" s="56" t="s">
        <v>86</v>
      </c>
      <c r="D29" s="57" t="s">
        <v>87</v>
      </c>
      <c r="E29" s="58">
        <v>0</v>
      </c>
      <c r="F29" s="58">
        <v>0</v>
      </c>
      <c r="G29" s="26">
        <f t="shared" si="4"/>
        <v>0</v>
      </c>
      <c r="H29" s="85" t="str">
        <f t="shared" si="5"/>
        <v/>
      </c>
      <c r="I29" s="86"/>
      <c r="J29" s="86"/>
      <c r="K29" s="86"/>
      <c r="L29" s="86"/>
    </row>
    <row r="30" spans="1:12" ht="20.5" customHeight="1" x14ac:dyDescent="0.25">
      <c r="A30" s="55" t="s">
        <v>84</v>
      </c>
      <c r="B30" s="56" t="s">
        <v>85</v>
      </c>
      <c r="C30" s="56" t="s">
        <v>86</v>
      </c>
      <c r="D30" s="57" t="s">
        <v>87</v>
      </c>
      <c r="E30" s="58">
        <v>0</v>
      </c>
      <c r="F30" s="58">
        <v>0</v>
      </c>
      <c r="G30" s="26">
        <f t="shared" si="4"/>
        <v>0</v>
      </c>
      <c r="H30" s="85" t="str">
        <f t="shared" si="5"/>
        <v/>
      </c>
      <c r="I30" s="86"/>
      <c r="J30" s="86"/>
      <c r="K30" s="86"/>
      <c r="L30" s="86"/>
    </row>
    <row r="31" spans="1:12" ht="20.5" customHeight="1" x14ac:dyDescent="0.25">
      <c r="A31" s="55" t="s">
        <v>84</v>
      </c>
      <c r="B31" s="56" t="s">
        <v>85</v>
      </c>
      <c r="C31" s="56" t="s">
        <v>86</v>
      </c>
      <c r="D31" s="57" t="s">
        <v>87</v>
      </c>
      <c r="E31" s="58">
        <v>0</v>
      </c>
      <c r="F31" s="58">
        <v>0</v>
      </c>
      <c r="G31" s="26">
        <f t="shared" si="4"/>
        <v>0</v>
      </c>
      <c r="H31" s="85" t="str">
        <f t="shared" si="5"/>
        <v/>
      </c>
      <c r="I31" s="86"/>
      <c r="J31" s="86"/>
      <c r="K31" s="86"/>
      <c r="L31" s="86"/>
    </row>
    <row r="32" spans="1:12" ht="20.5" customHeight="1" x14ac:dyDescent="0.25">
      <c r="A32" s="55" t="s">
        <v>84</v>
      </c>
      <c r="B32" s="56" t="s">
        <v>85</v>
      </c>
      <c r="C32" s="56" t="s">
        <v>86</v>
      </c>
      <c r="D32" s="57" t="s">
        <v>87</v>
      </c>
      <c r="E32" s="58">
        <v>0</v>
      </c>
      <c r="F32" s="58">
        <v>0</v>
      </c>
      <c r="G32" s="26">
        <f t="shared" si="4"/>
        <v>0</v>
      </c>
      <c r="H32" s="85" t="str">
        <f t="shared" si="5"/>
        <v/>
      </c>
      <c r="I32" s="86"/>
      <c r="J32" s="86"/>
      <c r="K32" s="86"/>
      <c r="L32" s="86"/>
    </row>
    <row r="33" spans="1:12" ht="20.5" customHeight="1" x14ac:dyDescent="0.25">
      <c r="A33" s="55" t="s">
        <v>84</v>
      </c>
      <c r="B33" s="56" t="s">
        <v>85</v>
      </c>
      <c r="C33" s="56" t="s">
        <v>86</v>
      </c>
      <c r="D33" s="57" t="s">
        <v>87</v>
      </c>
      <c r="E33" s="58">
        <v>0</v>
      </c>
      <c r="F33" s="58">
        <v>0</v>
      </c>
      <c r="G33" s="26">
        <f t="shared" si="4"/>
        <v>0</v>
      </c>
      <c r="H33" s="85" t="str">
        <f t="shared" si="5"/>
        <v/>
      </c>
      <c r="I33" s="86"/>
      <c r="J33" s="86"/>
      <c r="K33" s="86"/>
      <c r="L33" s="86"/>
    </row>
    <row r="34" spans="1:12" ht="20.5" customHeight="1" x14ac:dyDescent="0.25">
      <c r="A34" s="55" t="s">
        <v>84</v>
      </c>
      <c r="B34" s="56" t="s">
        <v>85</v>
      </c>
      <c r="C34" s="56" t="s">
        <v>86</v>
      </c>
      <c r="D34" s="57" t="s">
        <v>87</v>
      </c>
      <c r="E34" s="58">
        <v>0</v>
      </c>
      <c r="F34" s="58">
        <v>0</v>
      </c>
      <c r="G34" s="26">
        <f t="shared" si="2"/>
        <v>0</v>
      </c>
      <c r="H34" s="85" t="str">
        <f t="shared" si="3"/>
        <v/>
      </c>
      <c r="I34" s="86"/>
      <c r="J34" s="86"/>
      <c r="K34" s="86"/>
      <c r="L34" s="86"/>
    </row>
    <row r="35" spans="1:12" ht="20.5" customHeight="1" x14ac:dyDescent="0.25">
      <c r="A35" s="55" t="s">
        <v>84</v>
      </c>
      <c r="B35" s="56" t="s">
        <v>85</v>
      </c>
      <c r="C35" s="56" t="s">
        <v>86</v>
      </c>
      <c r="D35" s="57" t="s">
        <v>87</v>
      </c>
      <c r="E35" s="58">
        <v>0</v>
      </c>
      <c r="F35" s="58">
        <v>0</v>
      </c>
      <c r="G35" s="26">
        <f t="shared" si="2"/>
        <v>0</v>
      </c>
      <c r="H35" s="85" t="str">
        <f t="shared" si="3"/>
        <v/>
      </c>
      <c r="I35" s="86"/>
      <c r="J35" s="86"/>
      <c r="K35" s="86"/>
      <c r="L35" s="86"/>
    </row>
    <row r="36" spans="1:12" ht="20.5" customHeight="1" x14ac:dyDescent="0.25">
      <c r="A36" s="55" t="s">
        <v>84</v>
      </c>
      <c r="B36" s="56" t="s">
        <v>85</v>
      </c>
      <c r="C36" s="56" t="s">
        <v>86</v>
      </c>
      <c r="D36" s="57" t="s">
        <v>87</v>
      </c>
      <c r="E36" s="58">
        <v>0</v>
      </c>
      <c r="F36" s="58">
        <v>0</v>
      </c>
      <c r="G36" s="26">
        <f t="shared" si="2"/>
        <v>0</v>
      </c>
      <c r="H36" s="85" t="str">
        <f t="shared" si="3"/>
        <v/>
      </c>
      <c r="I36" s="86"/>
      <c r="J36" s="86"/>
      <c r="K36" s="86"/>
      <c r="L36" s="86"/>
    </row>
    <row r="37" spans="1:12" ht="20.5" customHeight="1" x14ac:dyDescent="0.25">
      <c r="A37" s="55" t="s">
        <v>84</v>
      </c>
      <c r="B37" s="56" t="s">
        <v>85</v>
      </c>
      <c r="C37" s="56" t="s">
        <v>86</v>
      </c>
      <c r="D37" s="57" t="s">
        <v>87</v>
      </c>
      <c r="E37" s="58">
        <v>0</v>
      </c>
      <c r="F37" s="58">
        <v>0</v>
      </c>
      <c r="G37" s="26">
        <f t="shared" si="2"/>
        <v>0</v>
      </c>
      <c r="H37" s="85" t="str">
        <f t="shared" si="3"/>
        <v/>
      </c>
      <c r="I37" s="86"/>
      <c r="J37" s="86"/>
      <c r="K37" s="86"/>
      <c r="L37" s="86"/>
    </row>
    <row r="38" spans="1:12" ht="20.5" customHeight="1" x14ac:dyDescent="0.25">
      <c r="A38" s="55" t="s">
        <v>84</v>
      </c>
      <c r="B38" s="56" t="s">
        <v>85</v>
      </c>
      <c r="C38" s="56" t="s">
        <v>86</v>
      </c>
      <c r="D38" s="57" t="s">
        <v>87</v>
      </c>
      <c r="E38" s="58">
        <v>0</v>
      </c>
      <c r="F38" s="58">
        <v>0</v>
      </c>
      <c r="G38" s="26">
        <f t="shared" si="2"/>
        <v>0</v>
      </c>
      <c r="H38" s="85" t="str">
        <f t="shared" si="3"/>
        <v/>
      </c>
      <c r="I38" s="86"/>
      <c r="J38" s="86"/>
      <c r="K38" s="86"/>
      <c r="L38" s="86"/>
    </row>
    <row r="39" spans="1:12" ht="20.5" customHeight="1" x14ac:dyDescent="0.25">
      <c r="A39" s="55" t="s">
        <v>84</v>
      </c>
      <c r="B39" s="56" t="s">
        <v>85</v>
      </c>
      <c r="C39" s="56" t="s">
        <v>86</v>
      </c>
      <c r="D39" s="57" t="s">
        <v>87</v>
      </c>
      <c r="E39" s="58">
        <v>0</v>
      </c>
      <c r="F39" s="58">
        <v>0</v>
      </c>
      <c r="G39" s="26">
        <f t="shared" si="2"/>
        <v>0</v>
      </c>
      <c r="H39" s="85" t="str">
        <f t="shared" si="3"/>
        <v/>
      </c>
      <c r="I39" s="86"/>
      <c r="J39" s="86"/>
      <c r="K39" s="86"/>
      <c r="L39" s="86"/>
    </row>
    <row r="40" spans="1:12" ht="20.5" customHeight="1" x14ac:dyDescent="0.25">
      <c r="A40" s="55" t="s">
        <v>84</v>
      </c>
      <c r="B40" s="56" t="s">
        <v>85</v>
      </c>
      <c r="C40" s="56" t="s">
        <v>86</v>
      </c>
      <c r="D40" s="57" t="s">
        <v>87</v>
      </c>
      <c r="E40" s="58">
        <v>0</v>
      </c>
      <c r="F40" s="58">
        <v>0</v>
      </c>
      <c r="G40" s="26">
        <f t="shared" si="2"/>
        <v>0</v>
      </c>
      <c r="H40" s="85" t="str">
        <f t="shared" si="3"/>
        <v/>
      </c>
      <c r="I40" s="86"/>
      <c r="J40" s="86"/>
      <c r="K40" s="86"/>
      <c r="L40" s="86"/>
    </row>
    <row r="41" spans="1:12" ht="20.5" customHeight="1" x14ac:dyDescent="0.25">
      <c r="A41" s="55" t="s">
        <v>84</v>
      </c>
      <c r="B41" s="56" t="s">
        <v>85</v>
      </c>
      <c r="C41" s="56" t="s">
        <v>86</v>
      </c>
      <c r="D41" s="57" t="s">
        <v>87</v>
      </c>
      <c r="E41" s="58">
        <v>0</v>
      </c>
      <c r="F41" s="58">
        <v>0</v>
      </c>
      <c r="G41" s="26">
        <f t="shared" si="2"/>
        <v>0</v>
      </c>
      <c r="H41" s="85" t="str">
        <f t="shared" si="3"/>
        <v/>
      </c>
      <c r="I41" s="86"/>
      <c r="J41" s="86"/>
      <c r="K41" s="86"/>
      <c r="L41" s="86"/>
    </row>
    <row r="42" spans="1:12" ht="20.5" customHeight="1" x14ac:dyDescent="0.25">
      <c r="A42" s="55" t="s">
        <v>84</v>
      </c>
      <c r="B42" s="56" t="s">
        <v>85</v>
      </c>
      <c r="C42" s="56" t="s">
        <v>86</v>
      </c>
      <c r="D42" s="57" t="s">
        <v>87</v>
      </c>
      <c r="E42" s="58">
        <v>0</v>
      </c>
      <c r="F42" s="58">
        <v>0</v>
      </c>
      <c r="G42" s="26">
        <f t="shared" si="2"/>
        <v>0</v>
      </c>
      <c r="H42" s="85" t="str">
        <f t="shared" si="3"/>
        <v/>
      </c>
      <c r="I42" s="86"/>
      <c r="J42" s="86"/>
      <c r="K42" s="86"/>
      <c r="L42" s="86"/>
    </row>
    <row r="43" spans="1:12" ht="20.5" customHeight="1" x14ac:dyDescent="0.25">
      <c r="A43" s="55" t="s">
        <v>84</v>
      </c>
      <c r="B43" s="56" t="s">
        <v>85</v>
      </c>
      <c r="C43" s="56" t="s">
        <v>86</v>
      </c>
      <c r="D43" s="57" t="s">
        <v>87</v>
      </c>
      <c r="E43" s="58">
        <v>0</v>
      </c>
      <c r="F43" s="58">
        <v>0</v>
      </c>
      <c r="G43" s="26">
        <f t="shared" si="2"/>
        <v>0</v>
      </c>
      <c r="H43" s="85" t="str">
        <f t="shared" si="3"/>
        <v/>
      </c>
      <c r="I43" s="86"/>
      <c r="J43" s="86"/>
      <c r="K43" s="86"/>
      <c r="L43" s="86"/>
    </row>
    <row r="44" spans="1:12" x14ac:dyDescent="0.25">
      <c r="A44" s="81" t="s">
        <v>88</v>
      </c>
      <c r="B44" s="82"/>
      <c r="C44" s="82"/>
      <c r="D44" s="82"/>
      <c r="E44" s="82"/>
      <c r="F44" s="82"/>
      <c r="G44" s="83"/>
    </row>
    <row r="45" spans="1:12" ht="31.5" customHeight="1" x14ac:dyDescent="0.25">
      <c r="A45" s="84"/>
      <c r="B45" s="84"/>
      <c r="C45" s="84"/>
      <c r="D45" s="84"/>
      <c r="E45" s="84"/>
      <c r="F45" s="84"/>
      <c r="G45" s="84"/>
    </row>
    <row r="46" spans="1:12" ht="6.65" customHeight="1" x14ac:dyDescent="0.25">
      <c r="A46" s="39"/>
      <c r="B46" s="39"/>
      <c r="C46" s="39"/>
      <c r="D46" s="39"/>
      <c r="E46" s="39"/>
      <c r="F46" s="39"/>
      <c r="G46" s="39"/>
    </row>
    <row r="47" spans="1:12" ht="17.5" customHeight="1" thickBot="1" x14ac:dyDescent="0.3">
      <c r="A47" s="87" t="s">
        <v>89</v>
      </c>
      <c r="B47" s="87"/>
      <c r="C47" s="87"/>
      <c r="D47" s="87"/>
      <c r="E47" s="87"/>
      <c r="F47" s="87"/>
      <c r="G47" s="9"/>
    </row>
    <row r="48" spans="1:12" ht="15.65" customHeight="1" thickTop="1" x14ac:dyDescent="0.25">
      <c r="A48" s="93" t="s">
        <v>365</v>
      </c>
      <c r="B48" s="94"/>
      <c r="C48" s="95" t="s">
        <v>76</v>
      </c>
      <c r="D48" s="96"/>
      <c r="E48" s="99" t="str">
        <f>+IF(C48="No","Se asignarán los recargos de inglés tal y como finalizaron en el presente curso lectivo.",IF(C48="Sí","Todos los recargos correspondientes a inglés, se analizarán con los Cuadros de Situación Real.",""))</f>
        <v/>
      </c>
      <c r="F48" s="86"/>
      <c r="G48" s="86"/>
    </row>
    <row r="49" spans="1:7" ht="15" customHeight="1" thickBot="1" x14ac:dyDescent="0.3">
      <c r="A49" s="93"/>
      <c r="B49" s="94"/>
      <c r="C49" s="97"/>
      <c r="D49" s="98"/>
      <c r="E49" s="99"/>
      <c r="F49" s="86"/>
      <c r="G49" s="86"/>
    </row>
    <row r="50" spans="1:7" ht="20.149999999999999" customHeight="1" thickTop="1" x14ac:dyDescent="0.25">
      <c r="A50" s="25"/>
      <c r="B50" s="25"/>
      <c r="C50" s="69"/>
      <c r="D50" s="69"/>
      <c r="E50" s="66"/>
      <c r="F50" s="66"/>
      <c r="G50" s="66"/>
    </row>
    <row r="51" spans="1:7" ht="17.5" customHeight="1" thickBot="1" x14ac:dyDescent="0.3">
      <c r="A51" s="87" t="s">
        <v>90</v>
      </c>
      <c r="B51" s="87"/>
      <c r="C51" s="87"/>
      <c r="D51" s="87"/>
      <c r="E51" s="87"/>
      <c r="F51" s="87"/>
      <c r="G51" s="9"/>
    </row>
    <row r="52" spans="1:7" ht="15.65" customHeight="1" thickTop="1" x14ac:dyDescent="0.25">
      <c r="A52" s="93" t="s">
        <v>366</v>
      </c>
      <c r="B52" s="94"/>
      <c r="C52" s="95" t="s">
        <v>76</v>
      </c>
      <c r="D52" s="96"/>
      <c r="E52" s="99" t="str">
        <f>+IF(C52="No","Se asignarán las lecciones cocurriculares, tal y como finalizaron en el presente curso lectivo.",IF(C52="Sí","Se revisarán estas lecciones cocurriculares con los Cuadros de Situación Real", ""))</f>
        <v/>
      </c>
      <c r="F52" s="86"/>
      <c r="G52" s="86"/>
    </row>
    <row r="53" spans="1:7" ht="15" customHeight="1" thickBot="1" x14ac:dyDescent="0.3">
      <c r="A53" s="93"/>
      <c r="B53" s="94"/>
      <c r="C53" s="97"/>
      <c r="D53" s="98"/>
      <c r="E53" s="99"/>
      <c r="F53" s="86"/>
      <c r="G53" s="86"/>
    </row>
    <row r="54" spans="1:7" ht="137" thickTop="1" x14ac:dyDescent="0.25">
      <c r="A54" s="70" t="s">
        <v>91</v>
      </c>
      <c r="B54" s="70" t="s">
        <v>92</v>
      </c>
      <c r="C54" s="69"/>
      <c r="D54" s="69"/>
      <c r="E54" s="66"/>
      <c r="F54" s="66"/>
      <c r="G54" s="66"/>
    </row>
    <row r="55" spans="1:7" ht="6.65" customHeight="1" x14ac:dyDescent="0.25">
      <c r="A55" s="25"/>
      <c r="B55" s="25"/>
      <c r="C55" s="47"/>
      <c r="D55" s="47"/>
    </row>
    <row r="56" spans="1:7" customFormat="1" ht="17.5" customHeight="1" x14ac:dyDescent="0.35">
      <c r="A56" s="87" t="s">
        <v>93</v>
      </c>
      <c r="B56" s="87"/>
      <c r="C56" s="87"/>
      <c r="D56" s="87"/>
      <c r="E56" s="87"/>
      <c r="F56" s="87"/>
      <c r="G56" s="87"/>
    </row>
    <row r="57" spans="1:7" customFormat="1" ht="14.5" x14ac:dyDescent="0.35">
      <c r="A57" s="10" t="s">
        <v>94</v>
      </c>
      <c r="B57" s="28" t="str">
        <f>+E6</f>
        <v>Indique el nombre del director (a)</v>
      </c>
      <c r="C57" s="10" t="s">
        <v>95</v>
      </c>
      <c r="D57" s="28" t="str">
        <f>+E7</f>
        <v>Indique la cédula de identidad</v>
      </c>
      <c r="E57" s="10"/>
      <c r="F57" s="10"/>
      <c r="G57" s="10"/>
    </row>
    <row r="58" spans="1:7" customFormat="1" ht="14.5" x14ac:dyDescent="0.35">
      <c r="A58" s="92" t="s">
        <v>96</v>
      </c>
      <c r="B58" s="92"/>
      <c r="C58" s="92"/>
      <c r="D58" s="92"/>
      <c r="E58" s="92"/>
      <c r="F58" s="92"/>
      <c r="G58" s="92"/>
    </row>
    <row r="59" spans="1:7" customFormat="1" ht="14.5" x14ac:dyDescent="0.35">
      <c r="A59" s="92"/>
      <c r="B59" s="92"/>
      <c r="C59" s="92"/>
      <c r="D59" s="92"/>
      <c r="E59" s="92"/>
      <c r="F59" s="92"/>
      <c r="G59" s="92"/>
    </row>
    <row r="60" spans="1:7" customFormat="1" ht="14.5" x14ac:dyDescent="0.35">
      <c r="A60" s="92"/>
      <c r="B60" s="92"/>
      <c r="C60" s="92"/>
      <c r="D60" s="92"/>
      <c r="E60" s="92"/>
      <c r="F60" s="92"/>
      <c r="G60" s="92"/>
    </row>
    <row r="61" spans="1:7" customFormat="1" ht="14.5" x14ac:dyDescent="0.35">
      <c r="A61" s="92"/>
      <c r="B61" s="92"/>
      <c r="C61" s="92"/>
      <c r="D61" s="92"/>
      <c r="E61" s="92"/>
      <c r="F61" s="92"/>
      <c r="G61" s="92"/>
    </row>
    <row r="62" spans="1:7" customFormat="1" ht="38.5" customHeight="1" thickBot="1" x14ac:dyDescent="0.4">
      <c r="A62" s="92"/>
      <c r="B62" s="92"/>
      <c r="C62" s="92"/>
      <c r="D62" s="92"/>
      <c r="E62" s="92"/>
      <c r="F62" s="92"/>
      <c r="G62" s="92"/>
    </row>
    <row r="63" spans="1:7" ht="37" customHeight="1" thickTop="1" thickBot="1" x14ac:dyDescent="0.3">
      <c r="A63" s="11" t="s">
        <v>97</v>
      </c>
      <c r="B63" s="88"/>
      <c r="C63" s="89"/>
      <c r="D63" s="63"/>
    </row>
    <row r="64" spans="1:7" ht="11.5" thickTop="1" thickBot="1" x14ac:dyDescent="0.3">
      <c r="A64" s="11" t="s">
        <v>98</v>
      </c>
      <c r="B64" s="90">
        <f ca="1">TODAY()</f>
        <v>45940</v>
      </c>
      <c r="C64" s="91"/>
    </row>
    <row r="65" ht="11" thickTop="1" x14ac:dyDescent="0.25"/>
  </sheetData>
  <sheetProtection algorithmName="SHA-512" hashValue="GmuimZTb4I+ECvCwFkN1ISlZOJnESD//4NnC9+8uDxwhK3ot/vIpAsAXbxAWFwn/NCbfAdSz5gnDkhUlPcBhWA==" saltValue="8ZFF4H3aGys6phS2u3BjlA==" spinCount="100000" sheet="1" objects="1" scenarios="1"/>
  <mergeCells count="61">
    <mergeCell ref="H43:L43"/>
    <mergeCell ref="H14:L14"/>
    <mergeCell ref="H15:L15"/>
    <mergeCell ref="H16:L16"/>
    <mergeCell ref="H17:L17"/>
    <mergeCell ref="H18:L18"/>
    <mergeCell ref="H19:L19"/>
    <mergeCell ref="H20:L20"/>
    <mergeCell ref="H21:L21"/>
    <mergeCell ref="H22:L22"/>
    <mergeCell ref="H23:L23"/>
    <mergeCell ref="H24:L24"/>
    <mergeCell ref="H25:L25"/>
    <mergeCell ref="H26:L26"/>
    <mergeCell ref="H27:L27"/>
    <mergeCell ref="H28:L28"/>
    <mergeCell ref="A1:A3"/>
    <mergeCell ref="B1:G3"/>
    <mergeCell ref="B12:B13"/>
    <mergeCell ref="C12:C13"/>
    <mergeCell ref="D12:D13"/>
    <mergeCell ref="E12:G12"/>
    <mergeCell ref="A5:C5"/>
    <mergeCell ref="A12:A13"/>
    <mergeCell ref="B4:G4"/>
    <mergeCell ref="A11:G11"/>
    <mergeCell ref="E6:G6"/>
    <mergeCell ref="E7:G7"/>
    <mergeCell ref="E8:G8"/>
    <mergeCell ref="A10:G10"/>
    <mergeCell ref="A9:C9"/>
    <mergeCell ref="A56:G56"/>
    <mergeCell ref="B63:C63"/>
    <mergeCell ref="B64:C64"/>
    <mergeCell ref="A58:G62"/>
    <mergeCell ref="A47:C47"/>
    <mergeCell ref="D47:F47"/>
    <mergeCell ref="A48:B49"/>
    <mergeCell ref="C48:D49"/>
    <mergeCell ref="E48:G49"/>
    <mergeCell ref="A51:C51"/>
    <mergeCell ref="D51:F51"/>
    <mergeCell ref="A52:B53"/>
    <mergeCell ref="C52:D53"/>
    <mergeCell ref="E52:G53"/>
    <mergeCell ref="A44:G44"/>
    <mergeCell ref="A45:G45"/>
    <mergeCell ref="H29:L29"/>
    <mergeCell ref="H30:L30"/>
    <mergeCell ref="H31:L31"/>
    <mergeCell ref="H32:L32"/>
    <mergeCell ref="H33:L33"/>
    <mergeCell ref="H34:L34"/>
    <mergeCell ref="H35:L35"/>
    <mergeCell ref="H36:L36"/>
    <mergeCell ref="H37:L37"/>
    <mergeCell ref="H38:L38"/>
    <mergeCell ref="H39:L39"/>
    <mergeCell ref="H40:L40"/>
    <mergeCell ref="H41:L41"/>
    <mergeCell ref="H42:L42"/>
  </mergeCells>
  <conditionalFormatting sqref="G14:G43">
    <cfRule type="cellIs" dxfId="9" priority="1" operator="lessThan">
      <formula>0</formula>
    </cfRule>
  </conditionalFormatting>
  <dataValidations count="4">
    <dataValidation type="list" allowBlank="1" showInputMessage="1" showErrorMessage="1" sqref="D9" xr:uid="{C11910D8-5B4D-41F0-88A1-A3FE80CFC35B}">
      <formula1>"Seleccione una opción, Sí, No"</formula1>
    </dataValidation>
    <dataValidation type="list" allowBlank="1" showInputMessage="1" showErrorMessage="1" sqref="C48:D50 C52:D54" xr:uid="{241616E6-5E85-4DBB-84F2-99F58394FC4A}">
      <formula1>"Seleccione una opción, Sí, No, "</formula1>
    </dataValidation>
    <dataValidation type="custom" allowBlank="1" showInputMessage="1" showErrorMessage="1" errorTitle="¡ATENCIÓN!" error="Revise la respuesta a la pregunta: ¿El centro educativo tendrá disminuciones?_x000a_Si indicó que no tendrá disminuciones, no podrá completar este espacio." sqref="E14:F43" xr:uid="{1998E1A7-4AC1-4828-A277-1AB8539CB4D1}">
      <formula1>$D$9="Sí"</formula1>
    </dataValidation>
    <dataValidation type="custom" allowBlank="1" showInputMessage="1" showErrorMessage="1" errorTitle="¡ATENCIÓN!" error="Revise la respuesta a la pregunta: ¿El centro educativo tendrá disminuciones?_x000a_Si indicó que no tendrá disminuciones no podrá completar este espacio._x000a_" sqref="B14:C43" xr:uid="{2ADB00CF-FBED-4796-AED9-1299230276BB}">
      <formula1>$D$9="Sí"</formula1>
    </dataValidation>
  </dataValidations>
  <pageMargins left="0.70866141732283472" right="0.70866141732283472" top="0.74803149606299213" bottom="0.74803149606299213" header="0.31496062992125984" footer="0.31496062992125984"/>
  <pageSetup orientation="landscape" r:id="rId1"/>
  <headerFooter>
    <oddFooter>&amp;R&amp;P de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666EE50B-B563-4AC7-AD80-AF9B8B45CB16}">
          <x14:formula1>
            <xm:f>Listas!$C$1:$C$4</xm:f>
          </x14:formula1>
          <xm:sqref>A14:A43</xm:sqref>
        </x14:dataValidation>
        <x14:dataValidation type="list" allowBlank="1" showInputMessage="1" showErrorMessage="1" xr:uid="{65E95795-0E8D-43FA-B974-A83649838AA2}">
          <x14:formula1>
            <xm:f>Listas!$A$1:$A$28</xm:f>
          </x14:formula1>
          <xm:sqref>B6</xm:sqref>
        </x14:dataValidation>
        <x14:dataValidation type="list" allowBlank="1" showInputMessage="1" showErrorMessage="1" xr:uid="{5FF11121-0D41-405E-8FAC-8579DCFAC92B}">
          <x14:formula1>
            <xm:f>Listas!$B$1:$B$198</xm:f>
          </x14:formula1>
          <xm:sqref>D14:D43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0E14-1DD1-4D53-B164-F9E7EA2E0FAD}">
  <sheetPr>
    <tabColor rgb="FFFFFF00"/>
  </sheetPr>
  <dimension ref="A1:G38"/>
  <sheetViews>
    <sheetView showGridLines="0" zoomScale="110" zoomScaleNormal="110" workbookViewId="0">
      <selection activeCell="A6" sqref="A6"/>
    </sheetView>
  </sheetViews>
  <sheetFormatPr baseColWidth="10" defaultColWidth="10.81640625" defaultRowHeight="10.5" x14ac:dyDescent="0.25"/>
  <cols>
    <col min="1" max="1" width="27.81640625" style="3" customWidth="1"/>
    <col min="2" max="2" width="30.453125" style="3" customWidth="1"/>
    <col min="3" max="3" width="22.81640625" style="3" customWidth="1"/>
    <col min="4" max="5" width="12.54296875" style="3" customWidth="1"/>
    <col min="6" max="6" width="8" style="3" customWidth="1"/>
    <col min="7" max="7" width="7.54296875" style="3" customWidth="1"/>
    <col min="8" max="16384" width="10.81640625" style="3"/>
  </cols>
  <sheetData>
    <row r="1" spans="1:7" ht="35.15" customHeight="1" x14ac:dyDescent="0.25">
      <c r="A1" s="72" t="e" vm="1">
        <v>#VALUE!</v>
      </c>
      <c r="B1" s="73" t="s">
        <v>358</v>
      </c>
      <c r="C1" s="73"/>
      <c r="D1" s="73"/>
      <c r="E1" s="73"/>
      <c r="F1" s="73"/>
      <c r="G1" s="73"/>
    </row>
    <row r="2" spans="1:7" x14ac:dyDescent="0.25">
      <c r="A2" s="72"/>
      <c r="B2" s="73"/>
      <c r="C2" s="73"/>
      <c r="D2" s="73"/>
      <c r="E2" s="73"/>
      <c r="F2" s="73"/>
      <c r="G2" s="73"/>
    </row>
    <row r="3" spans="1:7" x14ac:dyDescent="0.25">
      <c r="A3" s="6" t="s">
        <v>62</v>
      </c>
      <c r="B3" s="107" t="s">
        <v>99</v>
      </c>
      <c r="C3" s="107"/>
      <c r="D3" s="107"/>
      <c r="E3" s="107"/>
      <c r="F3" s="107"/>
      <c r="G3" s="107"/>
    </row>
    <row r="4" spans="1:7" ht="11" thickBot="1" x14ac:dyDescent="0.3">
      <c r="A4" s="35" t="s">
        <v>100</v>
      </c>
      <c r="B4" s="35"/>
      <c r="C4" s="35"/>
      <c r="D4" s="35"/>
      <c r="E4" s="35"/>
      <c r="F4" s="35"/>
      <c r="G4" s="35"/>
    </row>
    <row r="5" spans="1:7" ht="11.5" thickTop="1" thickBot="1" x14ac:dyDescent="0.3">
      <c r="A5" s="8" t="s">
        <v>65</v>
      </c>
      <c r="B5" s="65">
        <f>+'Reporte de disminuciones'!B6</f>
        <v>0</v>
      </c>
      <c r="C5" s="8" t="s">
        <v>67</v>
      </c>
      <c r="E5" s="122" t="str">
        <f>+'Reporte de disminuciones'!E6</f>
        <v>Indique el nombre del director (a)</v>
      </c>
      <c r="F5" s="123"/>
      <c r="G5" s="124"/>
    </row>
    <row r="6" spans="1:7" ht="11.5" thickTop="1" thickBot="1" x14ac:dyDescent="0.3">
      <c r="A6" s="8" t="s">
        <v>69</v>
      </c>
      <c r="B6" s="65">
        <f>+'Reporte de disminuciones'!B7</f>
        <v>0</v>
      </c>
      <c r="C6" s="8" t="s">
        <v>70</v>
      </c>
      <c r="E6" s="122" t="str">
        <f>+'Reporte de disminuciones'!E7</f>
        <v>Indique la cédula de identidad</v>
      </c>
      <c r="F6" s="123"/>
      <c r="G6" s="124"/>
    </row>
    <row r="7" spans="1:7" ht="15" customHeight="1" thickTop="1" thickBot="1" x14ac:dyDescent="0.3">
      <c r="A7" s="50" t="s">
        <v>72</v>
      </c>
      <c r="B7" s="65">
        <f>+'Reporte de disminuciones'!B8</f>
        <v>0</v>
      </c>
      <c r="C7" s="50" t="s">
        <v>101</v>
      </c>
      <c r="E7" s="125" t="str">
        <f>+'Reporte de disminuciones'!E8</f>
        <v>-</v>
      </c>
      <c r="F7" s="126"/>
      <c r="G7" s="127"/>
    </row>
    <row r="8" spans="1:7" ht="7.5" customHeight="1" thickTop="1" x14ac:dyDescent="0.25">
      <c r="A8" s="8"/>
      <c r="B8" s="34"/>
      <c r="C8" s="8"/>
      <c r="E8" s="16"/>
      <c r="F8" s="16"/>
      <c r="G8" s="16"/>
    </row>
    <row r="9" spans="1:7" x14ac:dyDescent="0.25">
      <c r="A9" s="36" t="s">
        <v>102</v>
      </c>
      <c r="B9" s="36"/>
      <c r="C9" s="36"/>
      <c r="D9" s="36"/>
      <c r="E9" s="36"/>
      <c r="F9" s="36"/>
      <c r="G9" s="36"/>
    </row>
    <row r="10" spans="1:7" ht="31" customHeight="1" x14ac:dyDescent="0.25">
      <c r="A10" s="12" t="s">
        <v>24</v>
      </c>
      <c r="B10" s="12" t="s">
        <v>79</v>
      </c>
      <c r="C10" s="12" t="s">
        <v>103</v>
      </c>
      <c r="D10" s="12" t="s">
        <v>104</v>
      </c>
      <c r="E10" s="12" t="s">
        <v>105</v>
      </c>
      <c r="F10" s="12" t="s">
        <v>106</v>
      </c>
      <c r="G10" s="12" t="s">
        <v>107</v>
      </c>
    </row>
    <row r="11" spans="1:7" ht="19" x14ac:dyDescent="0.25">
      <c r="A11" s="17" t="s">
        <v>108</v>
      </c>
      <c r="B11" s="60" t="s">
        <v>109</v>
      </c>
      <c r="C11" s="60" t="s">
        <v>110</v>
      </c>
      <c r="D11" s="60" t="s">
        <v>111</v>
      </c>
      <c r="E11" s="60" t="s">
        <v>111</v>
      </c>
      <c r="F11" s="60" t="s">
        <v>106</v>
      </c>
      <c r="G11" s="60" t="s">
        <v>112</v>
      </c>
    </row>
    <row r="12" spans="1:7" ht="21" x14ac:dyDescent="0.25">
      <c r="A12" s="38" t="s">
        <v>113</v>
      </c>
      <c r="B12" s="60" t="s">
        <v>109</v>
      </c>
      <c r="C12" s="60" t="s">
        <v>110</v>
      </c>
      <c r="D12" s="60" t="s">
        <v>111</v>
      </c>
      <c r="E12" s="60" t="s">
        <v>111</v>
      </c>
      <c r="F12" s="60" t="s">
        <v>106</v>
      </c>
      <c r="G12" s="60" t="s">
        <v>112</v>
      </c>
    </row>
    <row r="13" spans="1:7" ht="21" x14ac:dyDescent="0.25">
      <c r="A13" s="38" t="s">
        <v>113</v>
      </c>
      <c r="B13" s="60" t="s">
        <v>109</v>
      </c>
      <c r="C13" s="60" t="s">
        <v>110</v>
      </c>
      <c r="D13" s="60" t="s">
        <v>111</v>
      </c>
      <c r="E13" s="60" t="s">
        <v>111</v>
      </c>
      <c r="F13" s="60" t="s">
        <v>106</v>
      </c>
      <c r="G13" s="60" t="s">
        <v>112</v>
      </c>
    </row>
    <row r="14" spans="1:7" ht="7.5" customHeight="1" x14ac:dyDescent="0.25">
      <c r="A14" s="22"/>
      <c r="B14" s="33"/>
      <c r="C14" s="33"/>
      <c r="D14" s="33"/>
      <c r="E14" s="33"/>
      <c r="F14" s="33"/>
      <c r="G14" s="33"/>
    </row>
    <row r="15" spans="1:7" x14ac:dyDescent="0.25">
      <c r="A15" s="118" t="s">
        <v>114</v>
      </c>
      <c r="B15" s="118"/>
      <c r="C15" s="118"/>
      <c r="D15" s="118"/>
      <c r="E15" s="118"/>
      <c r="F15" s="118"/>
      <c r="G15" s="118"/>
    </row>
    <row r="16" spans="1:7" x14ac:dyDescent="0.25">
      <c r="A16" s="13" t="str">
        <f>+A11</f>
        <v>Coordinador académico</v>
      </c>
      <c r="B16" s="13"/>
      <c r="C16" s="13"/>
      <c r="D16" s="13"/>
      <c r="E16" s="13"/>
      <c r="F16" s="13"/>
      <c r="G16" s="13"/>
    </row>
    <row r="17" spans="1:7" x14ac:dyDescent="0.25">
      <c r="A17" s="18" t="s">
        <v>94</v>
      </c>
      <c r="B17" s="131" t="str">
        <f>+B11</f>
        <v>Nombre del docente</v>
      </c>
      <c r="C17" s="131"/>
      <c r="D17" s="18" t="s">
        <v>95</v>
      </c>
      <c r="E17" s="19"/>
      <c r="F17" s="131" t="str">
        <f>+C11</f>
        <v>Número del documento</v>
      </c>
      <c r="G17" s="131"/>
    </row>
    <row r="18" spans="1:7" ht="75.650000000000006" customHeight="1" thickBot="1" x14ac:dyDescent="0.3">
      <c r="A18" s="128" t="s">
        <v>359</v>
      </c>
      <c r="B18" s="128"/>
      <c r="C18" s="128"/>
      <c r="D18" s="128"/>
      <c r="E18" s="128"/>
      <c r="F18" s="128"/>
      <c r="G18" s="128"/>
    </row>
    <row r="19" spans="1:7" ht="19.5" customHeight="1" thickTop="1" thickBot="1" x14ac:dyDescent="0.3">
      <c r="A19" s="22" t="s">
        <v>97</v>
      </c>
      <c r="B19" s="61"/>
      <c r="C19" s="23" t="s">
        <v>98</v>
      </c>
      <c r="D19" s="119">
        <f ca="1">TODAY()</f>
        <v>45940</v>
      </c>
      <c r="E19" s="120"/>
      <c r="F19" s="121"/>
      <c r="G19" s="29"/>
    </row>
    <row r="20" spans="1:7" ht="11" thickTop="1" x14ac:dyDescent="0.25">
      <c r="A20" s="20"/>
      <c r="B20" s="20"/>
      <c r="C20" s="20"/>
      <c r="D20" s="20"/>
      <c r="E20" s="20"/>
      <c r="F20" s="20"/>
      <c r="G20" s="20"/>
    </row>
    <row r="21" spans="1:7" x14ac:dyDescent="0.25">
      <c r="A21" s="130" t="str">
        <f>+IF(A12="Seleccione la coordinación
 *Solo en caso de que aplique", "No aplica",A12)</f>
        <v>No aplica</v>
      </c>
      <c r="B21" s="130"/>
      <c r="C21" s="130"/>
      <c r="D21" s="13"/>
      <c r="E21" s="13"/>
      <c r="F21" s="13"/>
      <c r="G21" s="13"/>
    </row>
    <row r="22" spans="1:7" x14ac:dyDescent="0.25">
      <c r="A22" s="14" t="s">
        <v>94</v>
      </c>
      <c r="B22" s="132" t="str">
        <f>IF(B12="Nombre del docente","No aplica",B12)</f>
        <v>No aplica</v>
      </c>
      <c r="C22" s="132"/>
      <c r="D22" s="14" t="s">
        <v>95</v>
      </c>
      <c r="F22" s="132" t="str">
        <f>IF(C12="Número del documento","No aplica",C12)</f>
        <v>No aplica</v>
      </c>
      <c r="G22" s="132"/>
    </row>
    <row r="23" spans="1:7" ht="76.5" customHeight="1" thickBot="1" x14ac:dyDescent="0.3">
      <c r="A23" s="128" t="s">
        <v>361</v>
      </c>
      <c r="B23" s="128"/>
      <c r="C23" s="128"/>
      <c r="D23" s="128"/>
      <c r="E23" s="128"/>
      <c r="F23" s="128"/>
      <c r="G23" s="128"/>
    </row>
    <row r="24" spans="1:7" ht="16" customHeight="1" thickTop="1" thickBot="1" x14ac:dyDescent="0.3">
      <c r="A24" s="22" t="s">
        <v>97</v>
      </c>
      <c r="B24" s="62"/>
      <c r="C24" s="23" t="s">
        <v>98</v>
      </c>
      <c r="D24" s="119">
        <f ca="1">TODAY()</f>
        <v>45940</v>
      </c>
      <c r="E24" s="120"/>
      <c r="F24" s="121"/>
      <c r="G24" s="20"/>
    </row>
    <row r="25" spans="1:7" ht="11" thickTop="1" x14ac:dyDescent="0.25">
      <c r="A25" s="20"/>
      <c r="B25" s="20"/>
      <c r="C25" s="20"/>
      <c r="D25" s="20"/>
      <c r="E25" s="20"/>
      <c r="F25" s="20"/>
      <c r="G25" s="20"/>
    </row>
    <row r="26" spans="1:7" x14ac:dyDescent="0.25">
      <c r="A26" s="130" t="str">
        <f>+IF(A13="Seleccione la coordinación
 *Solo en caso de que aplique", "No aplica",A13)</f>
        <v>No aplica</v>
      </c>
      <c r="B26" s="130"/>
      <c r="C26" s="130"/>
      <c r="D26" s="13"/>
      <c r="E26" s="13"/>
      <c r="F26" s="13"/>
      <c r="G26" s="13"/>
    </row>
    <row r="27" spans="1:7" x14ac:dyDescent="0.25">
      <c r="A27" s="14" t="s">
        <v>94</v>
      </c>
      <c r="B27" s="132" t="str">
        <f>IF(B13="Nombre del docente","No aplica",B13)</f>
        <v>No aplica</v>
      </c>
      <c r="C27" s="132"/>
      <c r="D27" s="14" t="s">
        <v>95</v>
      </c>
      <c r="F27" s="132" t="str">
        <f>IF(C13="Número del documento","No aplica",C13)</f>
        <v>No aplica</v>
      </c>
      <c r="G27" s="132"/>
    </row>
    <row r="28" spans="1:7" ht="76" customHeight="1" thickBot="1" x14ac:dyDescent="0.3">
      <c r="A28" s="128" t="s">
        <v>360</v>
      </c>
      <c r="B28" s="128"/>
      <c r="C28" s="128"/>
      <c r="D28" s="128"/>
      <c r="E28" s="128"/>
      <c r="F28" s="128"/>
      <c r="G28" s="128"/>
    </row>
    <row r="29" spans="1:7" ht="16" customHeight="1" thickTop="1" thickBot="1" x14ac:dyDescent="0.3">
      <c r="A29" s="22" t="s">
        <v>97</v>
      </c>
      <c r="B29" s="62"/>
      <c r="C29" s="23" t="s">
        <v>98</v>
      </c>
      <c r="D29" s="119">
        <f ca="1">TODAY()</f>
        <v>45940</v>
      </c>
      <c r="E29" s="120"/>
      <c r="F29" s="121"/>
      <c r="G29" s="29"/>
    </row>
    <row r="30" spans="1:7" ht="11" thickTop="1" x14ac:dyDescent="0.25">
      <c r="A30" s="29"/>
      <c r="B30" s="29"/>
      <c r="C30" s="29"/>
      <c r="D30" s="29"/>
      <c r="E30" s="29"/>
      <c r="F30" s="29"/>
      <c r="G30" s="29"/>
    </row>
    <row r="31" spans="1:7" x14ac:dyDescent="0.25">
      <c r="A31" s="130" t="s">
        <v>115</v>
      </c>
      <c r="B31" s="130"/>
      <c r="C31" s="130"/>
      <c r="D31" s="13"/>
      <c r="E31" s="13"/>
      <c r="F31" s="13"/>
      <c r="G31" s="13"/>
    </row>
    <row r="32" spans="1:7" x14ac:dyDescent="0.25">
      <c r="A32" s="14" t="s">
        <v>94</v>
      </c>
      <c r="B32" s="15" t="str">
        <f>+'Reporte de disminuciones'!E6</f>
        <v>Indique el nombre del director (a)</v>
      </c>
      <c r="C32" s="14" t="s">
        <v>95</v>
      </c>
      <c r="D32" s="15" t="str">
        <f>+'Reporte de disminuciones'!E7</f>
        <v>Indique la cédula de identidad</v>
      </c>
      <c r="E32" s="14"/>
      <c r="F32" s="14"/>
      <c r="G32" s="14"/>
    </row>
    <row r="33" spans="1:7" ht="55" customHeight="1" x14ac:dyDescent="0.25">
      <c r="A33" s="128" t="s">
        <v>116</v>
      </c>
      <c r="B33" s="129"/>
      <c r="C33" s="129"/>
      <c r="D33" s="129"/>
      <c r="E33" s="129"/>
      <c r="F33" s="129"/>
      <c r="G33" s="129"/>
    </row>
    <row r="34" spans="1:7" ht="11" thickBot="1" x14ac:dyDescent="0.3">
      <c r="A34" s="21"/>
      <c r="B34" s="21"/>
      <c r="C34" s="21"/>
      <c r="D34" s="21"/>
      <c r="E34" s="21"/>
      <c r="F34" s="21"/>
      <c r="G34" s="21"/>
    </row>
    <row r="35" spans="1:7" ht="29.5" customHeight="1" thickTop="1" thickBot="1" x14ac:dyDescent="0.3">
      <c r="A35" s="30" t="s">
        <v>117</v>
      </c>
      <c r="B35" s="59"/>
      <c r="C35" s="32"/>
      <c r="D35" s="32"/>
      <c r="E35" s="21"/>
    </row>
    <row r="36" spans="1:7" ht="15" customHeight="1" thickTop="1" thickBot="1" x14ac:dyDescent="0.3">
      <c r="A36" s="30"/>
      <c r="B36" s="20"/>
      <c r="C36" s="21"/>
      <c r="D36" s="21"/>
      <c r="E36" s="21"/>
    </row>
    <row r="37" spans="1:7" ht="15" customHeight="1" thickTop="1" thickBot="1" x14ac:dyDescent="0.3">
      <c r="A37" s="31" t="s">
        <v>98</v>
      </c>
      <c r="B37" s="64">
        <f ca="1">TODAY()</f>
        <v>45940</v>
      </c>
      <c r="C37" s="32"/>
      <c r="D37" s="32"/>
    </row>
    <row r="38" spans="1:7" ht="23.15" customHeight="1" thickTop="1" x14ac:dyDescent="0.25"/>
  </sheetData>
  <sheetProtection algorithmName="SHA-512" hashValue="ba/Mrc3MuitSZJLW9JQ2+MOTigbzhuTO337duyU6p41hIkCR+EAX0rHEodOlhpaOKfntp1Nh9pWTqwlvplv73w==" saltValue="MlpxOfY7HOoLpgmsAH1xeg==" spinCount="100000" sheet="1" objects="1" scenarios="1"/>
  <mergeCells count="23">
    <mergeCell ref="A33:G33"/>
    <mergeCell ref="A26:C26"/>
    <mergeCell ref="A28:G28"/>
    <mergeCell ref="A1:A2"/>
    <mergeCell ref="B1:G2"/>
    <mergeCell ref="B3:G3"/>
    <mergeCell ref="A31:C31"/>
    <mergeCell ref="A18:G18"/>
    <mergeCell ref="A21:C21"/>
    <mergeCell ref="A23:G23"/>
    <mergeCell ref="B17:C17"/>
    <mergeCell ref="F17:G17"/>
    <mergeCell ref="B22:C22"/>
    <mergeCell ref="F22:G22"/>
    <mergeCell ref="B27:C27"/>
    <mergeCell ref="F27:G27"/>
    <mergeCell ref="A15:G15"/>
    <mergeCell ref="D19:F19"/>
    <mergeCell ref="D24:F24"/>
    <mergeCell ref="D29:F29"/>
    <mergeCell ref="E5:G5"/>
    <mergeCell ref="E6:G6"/>
    <mergeCell ref="E7:G7"/>
  </mergeCells>
  <dataValidations count="1">
    <dataValidation type="list" allowBlank="1" showInputMessage="1" showErrorMessage="1" sqref="G11:G14" xr:uid="{00ECE240-3BB7-4AA8-B522-DA841A9DEECC}">
      <formula1>"Seleccione, Bachillerato, Licenciatura, Maestría"</formula1>
    </dataValidation>
  </dataValidations>
  <pageMargins left="0.70866141732283472" right="0.70866141732283472" top="0.74803149606299213" bottom="0.74803149606299213" header="0.31496062992125984" footer="0.31496062992125984"/>
  <pageSetup orientation="landscape" r:id="rId1"/>
  <headerFooter>
    <oddFooter>&amp;R&amp;P de &amp;N</oddFooter>
  </headerFooter>
  <ignoredErrors>
    <ignoredError sqref="B5:B7 E5:G7"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E9053BD-5A4F-424C-BE04-258BC079AA78}">
          <x14:formula1>
            <xm:f>Listas!$D$1:$D$11</xm:f>
          </x14:formula1>
          <xm:sqref>A12:A13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AC3A-6448-4370-8056-E9013353A7E8}">
  <dimension ref="A1:D310"/>
  <sheetViews>
    <sheetView workbookViewId="0">
      <selection activeCell="B11" sqref="B11"/>
    </sheetView>
  </sheetViews>
  <sheetFormatPr baseColWidth="10" defaultColWidth="11.453125" defaultRowHeight="14.5" x14ac:dyDescent="0.35"/>
  <cols>
    <col min="1" max="1" width="30" customWidth="1"/>
    <col min="2" max="2" width="74.1796875" style="51" bestFit="1" customWidth="1"/>
    <col min="4" max="4" width="41.1796875" customWidth="1"/>
  </cols>
  <sheetData>
    <row r="1" spans="1:4" ht="15.65" customHeight="1" x14ac:dyDescent="0.35">
      <c r="A1" t="s">
        <v>66</v>
      </c>
      <c r="B1" s="51" t="s">
        <v>87</v>
      </c>
      <c r="C1" t="s">
        <v>84</v>
      </c>
      <c r="D1" s="24" t="s">
        <v>113</v>
      </c>
    </row>
    <row r="2" spans="1:4" x14ac:dyDescent="0.35">
      <c r="A2" s="1" t="s">
        <v>118</v>
      </c>
      <c r="B2" s="52" t="s">
        <v>119</v>
      </c>
      <c r="C2" t="s">
        <v>120</v>
      </c>
      <c r="D2" s="52" t="s">
        <v>121</v>
      </c>
    </row>
    <row r="3" spans="1:4" x14ac:dyDescent="0.35">
      <c r="A3" s="1" t="s">
        <v>122</v>
      </c>
      <c r="B3" s="52" t="s">
        <v>123</v>
      </c>
      <c r="C3" t="s">
        <v>124</v>
      </c>
      <c r="D3" s="52" t="s">
        <v>125</v>
      </c>
    </row>
    <row r="4" spans="1:4" x14ac:dyDescent="0.35">
      <c r="A4" s="1" t="s">
        <v>126</v>
      </c>
      <c r="B4" s="52" t="s">
        <v>127</v>
      </c>
      <c r="C4" t="s">
        <v>128</v>
      </c>
      <c r="D4" s="52" t="s">
        <v>129</v>
      </c>
    </row>
    <row r="5" spans="1:4" x14ac:dyDescent="0.35">
      <c r="A5" s="1" t="s">
        <v>130</v>
      </c>
      <c r="B5" s="52" t="s">
        <v>131</v>
      </c>
      <c r="D5" s="52" t="s">
        <v>132</v>
      </c>
    </row>
    <row r="6" spans="1:4" x14ac:dyDescent="0.35">
      <c r="A6" s="1" t="s">
        <v>133</v>
      </c>
      <c r="B6" s="52" t="s">
        <v>134</v>
      </c>
      <c r="D6" s="52" t="s">
        <v>135</v>
      </c>
    </row>
    <row r="7" spans="1:4" x14ac:dyDescent="0.35">
      <c r="A7" s="1" t="s">
        <v>136</v>
      </c>
      <c r="B7" s="52" t="s">
        <v>137</v>
      </c>
      <c r="D7" s="52" t="s">
        <v>138</v>
      </c>
    </row>
    <row r="8" spans="1:4" x14ac:dyDescent="0.35">
      <c r="A8" s="1" t="s">
        <v>139</v>
      </c>
      <c r="B8" s="52" t="s">
        <v>140</v>
      </c>
      <c r="D8" s="52" t="s">
        <v>141</v>
      </c>
    </row>
    <row r="9" spans="1:4" x14ac:dyDescent="0.35">
      <c r="A9" s="1" t="s">
        <v>142</v>
      </c>
      <c r="B9" s="52" t="s">
        <v>143</v>
      </c>
      <c r="D9" s="52" t="s">
        <v>144</v>
      </c>
    </row>
    <row r="10" spans="1:4" x14ac:dyDescent="0.35">
      <c r="A10" s="1" t="s">
        <v>145</v>
      </c>
      <c r="B10" s="52" t="s">
        <v>146</v>
      </c>
      <c r="D10" s="52" t="s">
        <v>351</v>
      </c>
    </row>
    <row r="11" spans="1:4" x14ac:dyDescent="0.35">
      <c r="A11" s="1" t="s">
        <v>148</v>
      </c>
      <c r="B11" s="52" t="s">
        <v>149</v>
      </c>
      <c r="D11" s="52" t="s">
        <v>147</v>
      </c>
    </row>
    <row r="12" spans="1:4" x14ac:dyDescent="0.35">
      <c r="A12" s="1" t="s">
        <v>150</v>
      </c>
      <c r="B12" s="52" t="s">
        <v>151</v>
      </c>
    </row>
    <row r="13" spans="1:4" x14ac:dyDescent="0.35">
      <c r="A13" s="1" t="s">
        <v>152</v>
      </c>
      <c r="B13" s="51" t="s">
        <v>153</v>
      </c>
    </row>
    <row r="14" spans="1:4" x14ac:dyDescent="0.35">
      <c r="A14" s="1" t="s">
        <v>154</v>
      </c>
      <c r="B14" s="53" t="s">
        <v>155</v>
      </c>
    </row>
    <row r="15" spans="1:4" ht="16" x14ac:dyDescent="0.35">
      <c r="A15" s="2" t="s">
        <v>156</v>
      </c>
      <c r="B15" s="52" t="s">
        <v>157</v>
      </c>
    </row>
    <row r="16" spans="1:4" ht="16" x14ac:dyDescent="0.35">
      <c r="A16" s="2" t="s">
        <v>158</v>
      </c>
      <c r="B16" s="52" t="s">
        <v>159</v>
      </c>
    </row>
    <row r="17" spans="1:2" ht="16" x14ac:dyDescent="0.35">
      <c r="A17" s="2" t="s">
        <v>160</v>
      </c>
      <c r="B17" s="51" t="s">
        <v>161</v>
      </c>
    </row>
    <row r="18" spans="1:2" ht="16" x14ac:dyDescent="0.35">
      <c r="A18" s="2" t="s">
        <v>162</v>
      </c>
      <c r="B18" s="51" t="s">
        <v>163</v>
      </c>
    </row>
    <row r="19" spans="1:2" ht="16" x14ac:dyDescent="0.35">
      <c r="A19" s="2" t="s">
        <v>164</v>
      </c>
      <c r="B19" s="52" t="s">
        <v>165</v>
      </c>
    </row>
    <row r="20" spans="1:2" ht="16" x14ac:dyDescent="0.35">
      <c r="A20" s="2" t="s">
        <v>166</v>
      </c>
      <c r="B20" s="53" t="s">
        <v>167</v>
      </c>
    </row>
    <row r="21" spans="1:2" ht="16" x14ac:dyDescent="0.35">
      <c r="A21" s="2" t="s">
        <v>168</v>
      </c>
      <c r="B21" s="53" t="s">
        <v>169</v>
      </c>
    </row>
    <row r="22" spans="1:2" ht="16" x14ac:dyDescent="0.35">
      <c r="A22" s="2" t="s">
        <v>170</v>
      </c>
      <c r="B22" s="52" t="s">
        <v>171</v>
      </c>
    </row>
    <row r="23" spans="1:2" ht="16" x14ac:dyDescent="0.35">
      <c r="A23" s="2" t="s">
        <v>172</v>
      </c>
      <c r="B23" s="52" t="s">
        <v>173</v>
      </c>
    </row>
    <row r="24" spans="1:2" ht="16" x14ac:dyDescent="0.35">
      <c r="A24" s="2" t="s">
        <v>174</v>
      </c>
      <c r="B24" s="53" t="s">
        <v>175</v>
      </c>
    </row>
    <row r="25" spans="1:2" ht="16" x14ac:dyDescent="0.35">
      <c r="A25" s="2" t="s">
        <v>176</v>
      </c>
      <c r="B25" s="52" t="s">
        <v>177</v>
      </c>
    </row>
    <row r="26" spans="1:2" ht="16" x14ac:dyDescent="0.35">
      <c r="A26" s="2" t="s">
        <v>178</v>
      </c>
      <c r="B26" s="52" t="s">
        <v>179</v>
      </c>
    </row>
    <row r="27" spans="1:2" ht="16" x14ac:dyDescent="0.35">
      <c r="A27" s="2" t="s">
        <v>180</v>
      </c>
      <c r="B27" s="52" t="s">
        <v>181</v>
      </c>
    </row>
    <row r="28" spans="1:2" x14ac:dyDescent="0.35">
      <c r="B28" s="52" t="s">
        <v>354</v>
      </c>
    </row>
    <row r="29" spans="1:2" ht="16" x14ac:dyDescent="0.35">
      <c r="A29" s="2" t="s">
        <v>182</v>
      </c>
      <c r="B29" s="52" t="s">
        <v>183</v>
      </c>
    </row>
    <row r="30" spans="1:2" x14ac:dyDescent="0.35">
      <c r="B30" s="52" t="s">
        <v>184</v>
      </c>
    </row>
    <row r="31" spans="1:2" x14ac:dyDescent="0.35">
      <c r="B31" s="52" t="s">
        <v>185</v>
      </c>
    </row>
    <row r="32" spans="1:2" x14ac:dyDescent="0.35">
      <c r="B32" s="52" t="s">
        <v>186</v>
      </c>
    </row>
    <row r="33" spans="2:2" x14ac:dyDescent="0.35">
      <c r="B33" s="52" t="s">
        <v>187</v>
      </c>
    </row>
    <row r="34" spans="2:2" x14ac:dyDescent="0.35">
      <c r="B34" s="52" t="s">
        <v>188</v>
      </c>
    </row>
    <row r="35" spans="2:2" x14ac:dyDescent="0.35">
      <c r="B35" s="52" t="s">
        <v>189</v>
      </c>
    </row>
    <row r="36" spans="2:2" x14ac:dyDescent="0.35">
      <c r="B36" s="52" t="s">
        <v>190</v>
      </c>
    </row>
    <row r="37" spans="2:2" x14ac:dyDescent="0.35">
      <c r="B37" s="52" t="s">
        <v>191</v>
      </c>
    </row>
    <row r="38" spans="2:2" x14ac:dyDescent="0.35">
      <c r="B38" s="52" t="s">
        <v>192</v>
      </c>
    </row>
    <row r="39" spans="2:2" x14ac:dyDescent="0.35">
      <c r="B39" s="53" t="s">
        <v>193</v>
      </c>
    </row>
    <row r="40" spans="2:2" x14ac:dyDescent="0.35">
      <c r="B40" s="52" t="s">
        <v>194</v>
      </c>
    </row>
    <row r="41" spans="2:2" x14ac:dyDescent="0.35">
      <c r="B41" s="52" t="s">
        <v>195</v>
      </c>
    </row>
    <row r="42" spans="2:2" x14ac:dyDescent="0.35">
      <c r="B42" s="52" t="s">
        <v>196</v>
      </c>
    </row>
    <row r="43" spans="2:2" x14ac:dyDescent="0.35">
      <c r="B43" s="52" t="s">
        <v>197</v>
      </c>
    </row>
    <row r="44" spans="2:2" x14ac:dyDescent="0.35">
      <c r="B44" s="52" t="s">
        <v>198</v>
      </c>
    </row>
    <row r="45" spans="2:2" x14ac:dyDescent="0.35">
      <c r="B45" s="52" t="s">
        <v>199</v>
      </c>
    </row>
    <row r="46" spans="2:2" x14ac:dyDescent="0.35">
      <c r="B46" s="52" t="s">
        <v>200</v>
      </c>
    </row>
    <row r="47" spans="2:2" x14ac:dyDescent="0.35">
      <c r="B47" s="52" t="s">
        <v>201</v>
      </c>
    </row>
    <row r="48" spans="2:2" x14ac:dyDescent="0.35">
      <c r="B48" s="52" t="s">
        <v>202</v>
      </c>
    </row>
    <row r="49" spans="2:2" x14ac:dyDescent="0.35">
      <c r="B49" s="52" t="s">
        <v>203</v>
      </c>
    </row>
    <row r="50" spans="2:2" x14ac:dyDescent="0.35">
      <c r="B50" s="52" t="s">
        <v>204</v>
      </c>
    </row>
    <row r="51" spans="2:2" x14ac:dyDescent="0.35">
      <c r="B51" s="52" t="s">
        <v>205</v>
      </c>
    </row>
    <row r="52" spans="2:2" x14ac:dyDescent="0.35">
      <c r="B52" s="51" t="s">
        <v>206</v>
      </c>
    </row>
    <row r="53" spans="2:2" x14ac:dyDescent="0.35">
      <c r="B53" s="52" t="s">
        <v>207</v>
      </c>
    </row>
    <row r="54" spans="2:2" x14ac:dyDescent="0.35">
      <c r="B54" s="52" t="s">
        <v>208</v>
      </c>
    </row>
    <row r="55" spans="2:2" x14ac:dyDescent="0.35">
      <c r="B55" s="52" t="s">
        <v>209</v>
      </c>
    </row>
    <row r="56" spans="2:2" x14ac:dyDescent="0.35">
      <c r="B56" s="52" t="s">
        <v>210</v>
      </c>
    </row>
    <row r="57" spans="2:2" x14ac:dyDescent="0.35">
      <c r="B57" s="52" t="s">
        <v>211</v>
      </c>
    </row>
    <row r="58" spans="2:2" x14ac:dyDescent="0.35">
      <c r="B58" s="52" t="s">
        <v>212</v>
      </c>
    </row>
    <row r="59" spans="2:2" x14ac:dyDescent="0.35">
      <c r="B59" s="52" t="s">
        <v>213</v>
      </c>
    </row>
    <row r="60" spans="2:2" x14ac:dyDescent="0.35">
      <c r="B60" s="52" t="s">
        <v>214</v>
      </c>
    </row>
    <row r="61" spans="2:2" x14ac:dyDescent="0.35">
      <c r="B61" s="53" t="s">
        <v>215</v>
      </c>
    </row>
    <row r="62" spans="2:2" x14ac:dyDescent="0.35">
      <c r="B62" s="53" t="s">
        <v>216</v>
      </c>
    </row>
    <row r="63" spans="2:2" x14ac:dyDescent="0.35">
      <c r="B63" s="52" t="s">
        <v>217</v>
      </c>
    </row>
    <row r="64" spans="2:2" x14ac:dyDescent="0.35">
      <c r="B64" s="52" t="s">
        <v>218</v>
      </c>
    </row>
    <row r="65" spans="2:2" x14ac:dyDescent="0.35">
      <c r="B65" s="52" t="s">
        <v>219</v>
      </c>
    </row>
    <row r="66" spans="2:2" x14ac:dyDescent="0.35">
      <c r="B66" s="52" t="s">
        <v>220</v>
      </c>
    </row>
    <row r="67" spans="2:2" x14ac:dyDescent="0.35">
      <c r="B67" s="52" t="s">
        <v>221</v>
      </c>
    </row>
    <row r="68" spans="2:2" x14ac:dyDescent="0.35">
      <c r="B68" s="52" t="s">
        <v>222</v>
      </c>
    </row>
    <row r="69" spans="2:2" x14ac:dyDescent="0.35">
      <c r="B69" s="53" t="s">
        <v>223</v>
      </c>
    </row>
    <row r="70" spans="2:2" x14ac:dyDescent="0.35">
      <c r="B70" s="52" t="s">
        <v>224</v>
      </c>
    </row>
    <row r="71" spans="2:2" x14ac:dyDescent="0.35">
      <c r="B71" s="52" t="s">
        <v>225</v>
      </c>
    </row>
    <row r="72" spans="2:2" x14ac:dyDescent="0.35">
      <c r="B72" s="52" t="s">
        <v>226</v>
      </c>
    </row>
    <row r="73" spans="2:2" x14ac:dyDescent="0.35">
      <c r="B73" s="52" t="s">
        <v>227</v>
      </c>
    </row>
    <row r="74" spans="2:2" x14ac:dyDescent="0.35">
      <c r="B74" s="51" t="s">
        <v>228</v>
      </c>
    </row>
    <row r="75" spans="2:2" x14ac:dyDescent="0.35">
      <c r="B75" s="52" t="s">
        <v>229</v>
      </c>
    </row>
    <row r="76" spans="2:2" x14ac:dyDescent="0.35">
      <c r="B76" s="52" t="s">
        <v>230</v>
      </c>
    </row>
    <row r="77" spans="2:2" x14ac:dyDescent="0.35">
      <c r="B77" s="52" t="s">
        <v>231</v>
      </c>
    </row>
    <row r="78" spans="2:2" x14ac:dyDescent="0.35">
      <c r="B78" s="52" t="s">
        <v>232</v>
      </c>
    </row>
    <row r="79" spans="2:2" x14ac:dyDescent="0.35">
      <c r="B79" s="52" t="s">
        <v>233</v>
      </c>
    </row>
    <row r="80" spans="2:2" x14ac:dyDescent="0.35">
      <c r="B80" s="52" t="s">
        <v>234</v>
      </c>
    </row>
    <row r="81" spans="2:2" x14ac:dyDescent="0.35">
      <c r="B81" s="52" t="s">
        <v>235</v>
      </c>
    </row>
    <row r="82" spans="2:2" x14ac:dyDescent="0.35">
      <c r="B82" s="52" t="s">
        <v>236</v>
      </c>
    </row>
    <row r="83" spans="2:2" x14ac:dyDescent="0.35">
      <c r="B83" s="52" t="s">
        <v>237</v>
      </c>
    </row>
    <row r="84" spans="2:2" x14ac:dyDescent="0.35">
      <c r="B84" s="52" t="s">
        <v>238</v>
      </c>
    </row>
    <row r="85" spans="2:2" x14ac:dyDescent="0.35">
      <c r="B85" s="52" t="s">
        <v>239</v>
      </c>
    </row>
    <row r="86" spans="2:2" x14ac:dyDescent="0.35">
      <c r="B86" s="52" t="s">
        <v>240</v>
      </c>
    </row>
    <row r="87" spans="2:2" x14ac:dyDescent="0.35">
      <c r="B87" s="52" t="s">
        <v>241</v>
      </c>
    </row>
    <row r="88" spans="2:2" x14ac:dyDescent="0.35">
      <c r="B88" s="52" t="s">
        <v>242</v>
      </c>
    </row>
    <row r="89" spans="2:2" x14ac:dyDescent="0.35">
      <c r="B89" s="52" t="s">
        <v>243</v>
      </c>
    </row>
    <row r="90" spans="2:2" x14ac:dyDescent="0.35">
      <c r="B90" s="53" t="s">
        <v>244</v>
      </c>
    </row>
    <row r="91" spans="2:2" x14ac:dyDescent="0.35">
      <c r="B91" s="51" t="s">
        <v>245</v>
      </c>
    </row>
    <row r="92" spans="2:2" x14ac:dyDescent="0.35">
      <c r="B92" s="52" t="s">
        <v>246</v>
      </c>
    </row>
    <row r="93" spans="2:2" x14ac:dyDescent="0.35">
      <c r="B93" s="51" t="s">
        <v>247</v>
      </c>
    </row>
    <row r="94" spans="2:2" x14ac:dyDescent="0.35">
      <c r="B94" s="52" t="s">
        <v>357</v>
      </c>
    </row>
    <row r="95" spans="2:2" x14ac:dyDescent="0.35">
      <c r="B95" s="52" t="s">
        <v>248</v>
      </c>
    </row>
    <row r="96" spans="2:2" x14ac:dyDescent="0.35">
      <c r="B96" s="52" t="s">
        <v>249</v>
      </c>
    </row>
    <row r="97" spans="2:2" x14ac:dyDescent="0.35">
      <c r="B97" s="52" t="s">
        <v>250</v>
      </c>
    </row>
    <row r="98" spans="2:2" x14ac:dyDescent="0.35">
      <c r="B98" s="52" t="s">
        <v>251</v>
      </c>
    </row>
    <row r="99" spans="2:2" x14ac:dyDescent="0.35">
      <c r="B99" s="52" t="s">
        <v>252</v>
      </c>
    </row>
    <row r="100" spans="2:2" x14ac:dyDescent="0.35">
      <c r="B100" s="52" t="s">
        <v>253</v>
      </c>
    </row>
    <row r="101" spans="2:2" x14ac:dyDescent="0.35">
      <c r="B101" s="52" t="s">
        <v>254</v>
      </c>
    </row>
    <row r="102" spans="2:2" x14ac:dyDescent="0.35">
      <c r="B102" s="52" t="s">
        <v>255</v>
      </c>
    </row>
    <row r="103" spans="2:2" x14ac:dyDescent="0.35">
      <c r="B103" s="52" t="s">
        <v>256</v>
      </c>
    </row>
    <row r="104" spans="2:2" x14ac:dyDescent="0.35">
      <c r="B104" s="52" t="s">
        <v>257</v>
      </c>
    </row>
    <row r="105" spans="2:2" ht="29" x14ac:dyDescent="0.35">
      <c r="B105" s="52" t="s">
        <v>258</v>
      </c>
    </row>
    <row r="106" spans="2:2" x14ac:dyDescent="0.35">
      <c r="B106" s="52" t="s">
        <v>259</v>
      </c>
    </row>
    <row r="107" spans="2:2" x14ac:dyDescent="0.35">
      <c r="B107" s="52" t="s">
        <v>260</v>
      </c>
    </row>
    <row r="108" spans="2:2" x14ac:dyDescent="0.35">
      <c r="B108" s="52" t="s">
        <v>261</v>
      </c>
    </row>
    <row r="109" spans="2:2" x14ac:dyDescent="0.35">
      <c r="B109" s="52" t="s">
        <v>355</v>
      </c>
    </row>
    <row r="110" spans="2:2" x14ac:dyDescent="0.35">
      <c r="B110" s="52" t="s">
        <v>262</v>
      </c>
    </row>
    <row r="111" spans="2:2" x14ac:dyDescent="0.35">
      <c r="B111" s="52" t="s">
        <v>263</v>
      </c>
    </row>
    <row r="112" spans="2:2" x14ac:dyDescent="0.35">
      <c r="B112" s="52" t="s">
        <v>264</v>
      </c>
    </row>
    <row r="113" spans="2:2" x14ac:dyDescent="0.35">
      <c r="B113" s="52" t="s">
        <v>265</v>
      </c>
    </row>
    <row r="114" spans="2:2" x14ac:dyDescent="0.35">
      <c r="B114" s="52" t="s">
        <v>266</v>
      </c>
    </row>
    <row r="115" spans="2:2" x14ac:dyDescent="0.35">
      <c r="B115" s="52" t="s">
        <v>267</v>
      </c>
    </row>
    <row r="116" spans="2:2" x14ac:dyDescent="0.35">
      <c r="B116" s="52" t="s">
        <v>268</v>
      </c>
    </row>
    <row r="117" spans="2:2" x14ac:dyDescent="0.35">
      <c r="B117" s="52" t="s">
        <v>269</v>
      </c>
    </row>
    <row r="118" spans="2:2" x14ac:dyDescent="0.35">
      <c r="B118" s="51" t="s">
        <v>270</v>
      </c>
    </row>
    <row r="119" spans="2:2" x14ac:dyDescent="0.35">
      <c r="B119" s="52" t="s">
        <v>271</v>
      </c>
    </row>
    <row r="120" spans="2:2" x14ac:dyDescent="0.35">
      <c r="B120" s="52" t="s">
        <v>272</v>
      </c>
    </row>
    <row r="121" spans="2:2" x14ac:dyDescent="0.35">
      <c r="B121" s="52" t="s">
        <v>273</v>
      </c>
    </row>
    <row r="122" spans="2:2" x14ac:dyDescent="0.35">
      <c r="B122" s="52" t="s">
        <v>352</v>
      </c>
    </row>
    <row r="123" spans="2:2" x14ac:dyDescent="0.35">
      <c r="B123" s="51" t="s">
        <v>274</v>
      </c>
    </row>
    <row r="124" spans="2:2" x14ac:dyDescent="0.35">
      <c r="B124" s="51" t="s">
        <v>275</v>
      </c>
    </row>
    <row r="125" spans="2:2" x14ac:dyDescent="0.35">
      <c r="B125" s="51" t="s">
        <v>276</v>
      </c>
    </row>
    <row r="126" spans="2:2" x14ac:dyDescent="0.35">
      <c r="B126" s="52" t="s">
        <v>277</v>
      </c>
    </row>
    <row r="127" spans="2:2" x14ac:dyDescent="0.35">
      <c r="B127" s="51" t="s">
        <v>278</v>
      </c>
    </row>
    <row r="128" spans="2:2" x14ac:dyDescent="0.35">
      <c r="B128" s="52" t="s">
        <v>279</v>
      </c>
    </row>
    <row r="129" spans="2:2" x14ac:dyDescent="0.35">
      <c r="B129" s="53" t="s">
        <v>280</v>
      </c>
    </row>
    <row r="130" spans="2:2" x14ac:dyDescent="0.35">
      <c r="B130" s="53" t="s">
        <v>281</v>
      </c>
    </row>
    <row r="131" spans="2:2" x14ac:dyDescent="0.35">
      <c r="B131" s="52" t="s">
        <v>282</v>
      </c>
    </row>
    <row r="132" spans="2:2" x14ac:dyDescent="0.35">
      <c r="B132" s="52" t="s">
        <v>283</v>
      </c>
    </row>
    <row r="133" spans="2:2" x14ac:dyDescent="0.35">
      <c r="B133" s="52" t="s">
        <v>284</v>
      </c>
    </row>
    <row r="134" spans="2:2" x14ac:dyDescent="0.35">
      <c r="B134" s="52" t="s">
        <v>285</v>
      </c>
    </row>
    <row r="135" spans="2:2" x14ac:dyDescent="0.35">
      <c r="B135" s="52" t="s">
        <v>286</v>
      </c>
    </row>
    <row r="136" spans="2:2" x14ac:dyDescent="0.35">
      <c r="B136" s="52" t="s">
        <v>287</v>
      </c>
    </row>
    <row r="137" spans="2:2" x14ac:dyDescent="0.35">
      <c r="B137" s="52" t="s">
        <v>288</v>
      </c>
    </row>
    <row r="138" spans="2:2" x14ac:dyDescent="0.35">
      <c r="B138" s="52" t="s">
        <v>289</v>
      </c>
    </row>
    <row r="139" spans="2:2" x14ac:dyDescent="0.35">
      <c r="B139" s="52" t="s">
        <v>290</v>
      </c>
    </row>
    <row r="140" spans="2:2" x14ac:dyDescent="0.35">
      <c r="B140" s="52" t="s">
        <v>291</v>
      </c>
    </row>
    <row r="141" spans="2:2" x14ac:dyDescent="0.35">
      <c r="B141" s="51" t="s">
        <v>292</v>
      </c>
    </row>
    <row r="142" spans="2:2" x14ac:dyDescent="0.35">
      <c r="B142" s="52" t="s">
        <v>293</v>
      </c>
    </row>
    <row r="143" spans="2:2" x14ac:dyDescent="0.35">
      <c r="B143" s="52" t="s">
        <v>294</v>
      </c>
    </row>
    <row r="144" spans="2:2" x14ac:dyDescent="0.35">
      <c r="B144" s="52" t="s">
        <v>295</v>
      </c>
    </row>
    <row r="145" spans="2:2" x14ac:dyDescent="0.35">
      <c r="B145" s="51" t="s">
        <v>296</v>
      </c>
    </row>
    <row r="146" spans="2:2" x14ac:dyDescent="0.35">
      <c r="B146" s="51" t="s">
        <v>297</v>
      </c>
    </row>
    <row r="147" spans="2:2" x14ac:dyDescent="0.35">
      <c r="B147" s="52" t="s">
        <v>298</v>
      </c>
    </row>
    <row r="148" spans="2:2" x14ac:dyDescent="0.35">
      <c r="B148" s="51" t="s">
        <v>299</v>
      </c>
    </row>
    <row r="149" spans="2:2" x14ac:dyDescent="0.35">
      <c r="B149" s="52" t="s">
        <v>300</v>
      </c>
    </row>
    <row r="150" spans="2:2" x14ac:dyDescent="0.35">
      <c r="B150" s="51" t="s">
        <v>301</v>
      </c>
    </row>
    <row r="151" spans="2:2" x14ac:dyDescent="0.35">
      <c r="B151" s="51" t="s">
        <v>302</v>
      </c>
    </row>
    <row r="152" spans="2:2" x14ac:dyDescent="0.35">
      <c r="B152" s="52" t="s">
        <v>303</v>
      </c>
    </row>
    <row r="153" spans="2:2" x14ac:dyDescent="0.35">
      <c r="B153" s="52" t="s">
        <v>304</v>
      </c>
    </row>
    <row r="154" spans="2:2" x14ac:dyDescent="0.35">
      <c r="B154" s="52" t="s">
        <v>305</v>
      </c>
    </row>
    <row r="155" spans="2:2" x14ac:dyDescent="0.35">
      <c r="B155" s="52" t="s">
        <v>306</v>
      </c>
    </row>
    <row r="156" spans="2:2" x14ac:dyDescent="0.35">
      <c r="B156" s="52" t="s">
        <v>307</v>
      </c>
    </row>
    <row r="157" spans="2:2" x14ac:dyDescent="0.35">
      <c r="B157" s="53" t="s">
        <v>308</v>
      </c>
    </row>
    <row r="158" spans="2:2" x14ac:dyDescent="0.35">
      <c r="B158" s="53" t="s">
        <v>309</v>
      </c>
    </row>
    <row r="159" spans="2:2" x14ac:dyDescent="0.35">
      <c r="B159" s="53" t="s">
        <v>310</v>
      </c>
    </row>
    <row r="160" spans="2:2" x14ac:dyDescent="0.35">
      <c r="B160" s="52" t="s">
        <v>353</v>
      </c>
    </row>
    <row r="161" spans="2:2" x14ac:dyDescent="0.35">
      <c r="B161" s="52" t="s">
        <v>311</v>
      </c>
    </row>
    <row r="162" spans="2:2" x14ac:dyDescent="0.35">
      <c r="B162" s="52" t="s">
        <v>312</v>
      </c>
    </row>
    <row r="163" spans="2:2" x14ac:dyDescent="0.35">
      <c r="B163" s="52" t="s">
        <v>313</v>
      </c>
    </row>
    <row r="164" spans="2:2" x14ac:dyDescent="0.35">
      <c r="B164" s="53" t="s">
        <v>314</v>
      </c>
    </row>
    <row r="165" spans="2:2" x14ac:dyDescent="0.35">
      <c r="B165" s="51" t="s">
        <v>315</v>
      </c>
    </row>
    <row r="166" spans="2:2" x14ac:dyDescent="0.35">
      <c r="B166" s="51" t="s">
        <v>316</v>
      </c>
    </row>
    <row r="167" spans="2:2" x14ac:dyDescent="0.35">
      <c r="B167" s="52" t="s">
        <v>317</v>
      </c>
    </row>
    <row r="168" spans="2:2" x14ac:dyDescent="0.35">
      <c r="B168" s="52" t="s">
        <v>318</v>
      </c>
    </row>
    <row r="169" spans="2:2" x14ac:dyDescent="0.35">
      <c r="B169" s="52" t="s">
        <v>319</v>
      </c>
    </row>
    <row r="170" spans="2:2" x14ac:dyDescent="0.35">
      <c r="B170" s="52" t="s">
        <v>320</v>
      </c>
    </row>
    <row r="171" spans="2:2" x14ac:dyDescent="0.35">
      <c r="B171" s="52" t="s">
        <v>321</v>
      </c>
    </row>
    <row r="172" spans="2:2" x14ac:dyDescent="0.35">
      <c r="B172" s="52" t="s">
        <v>322</v>
      </c>
    </row>
    <row r="173" spans="2:2" x14ac:dyDescent="0.35">
      <c r="B173" s="52" t="s">
        <v>323</v>
      </c>
    </row>
    <row r="174" spans="2:2" x14ac:dyDescent="0.35">
      <c r="B174" s="52" t="s">
        <v>324</v>
      </c>
    </row>
    <row r="175" spans="2:2" x14ac:dyDescent="0.35">
      <c r="B175" s="51" t="s">
        <v>325</v>
      </c>
    </row>
    <row r="176" spans="2:2" x14ac:dyDescent="0.35">
      <c r="B176" s="53" t="s">
        <v>326</v>
      </c>
    </row>
    <row r="177" spans="2:2" x14ac:dyDescent="0.35">
      <c r="B177" s="52" t="s">
        <v>327</v>
      </c>
    </row>
    <row r="178" spans="2:2" x14ac:dyDescent="0.35">
      <c r="B178" s="52" t="s">
        <v>328</v>
      </c>
    </row>
    <row r="179" spans="2:2" x14ac:dyDescent="0.35">
      <c r="B179" s="52" t="s">
        <v>329</v>
      </c>
    </row>
    <row r="180" spans="2:2" x14ac:dyDescent="0.35">
      <c r="B180" s="52" t="s">
        <v>330</v>
      </c>
    </row>
    <row r="181" spans="2:2" x14ac:dyDescent="0.35">
      <c r="B181" s="52" t="s">
        <v>331</v>
      </c>
    </row>
    <row r="182" spans="2:2" x14ac:dyDescent="0.35">
      <c r="B182" s="52" t="s">
        <v>356</v>
      </c>
    </row>
    <row r="183" spans="2:2" x14ac:dyDescent="0.35">
      <c r="B183" s="51" t="s">
        <v>332</v>
      </c>
    </row>
    <row r="184" spans="2:2" x14ac:dyDescent="0.35">
      <c r="B184" s="52" t="s">
        <v>333</v>
      </c>
    </row>
    <row r="185" spans="2:2" x14ac:dyDescent="0.35">
      <c r="B185" s="52" t="s">
        <v>334</v>
      </c>
    </row>
    <row r="186" spans="2:2" x14ac:dyDescent="0.35">
      <c r="B186" s="52" t="s">
        <v>335</v>
      </c>
    </row>
    <row r="187" spans="2:2" x14ac:dyDescent="0.35">
      <c r="B187" s="52" t="s">
        <v>336</v>
      </c>
    </row>
    <row r="188" spans="2:2" x14ac:dyDescent="0.35">
      <c r="B188" s="52" t="s">
        <v>337</v>
      </c>
    </row>
    <row r="189" spans="2:2" x14ac:dyDescent="0.35">
      <c r="B189" s="52" t="s">
        <v>338</v>
      </c>
    </row>
    <row r="190" spans="2:2" x14ac:dyDescent="0.35">
      <c r="B190" s="53" t="s">
        <v>339</v>
      </c>
    </row>
    <row r="191" spans="2:2" x14ac:dyDescent="0.35">
      <c r="B191" s="52" t="s">
        <v>340</v>
      </c>
    </row>
    <row r="192" spans="2:2" x14ac:dyDescent="0.35">
      <c r="B192" s="52" t="s">
        <v>341</v>
      </c>
    </row>
    <row r="193" spans="2:2" x14ac:dyDescent="0.35">
      <c r="B193" s="52" t="s">
        <v>342</v>
      </c>
    </row>
    <row r="194" spans="2:2" x14ac:dyDescent="0.35">
      <c r="B194" s="52" t="s">
        <v>343</v>
      </c>
    </row>
    <row r="195" spans="2:2" x14ac:dyDescent="0.35">
      <c r="B195" s="52" t="s">
        <v>344</v>
      </c>
    </row>
    <row r="196" spans="2:2" ht="29" x14ac:dyDescent="0.35">
      <c r="B196" s="52" t="s">
        <v>345</v>
      </c>
    </row>
    <row r="197" spans="2:2" x14ac:dyDescent="0.35">
      <c r="B197" s="52" t="s">
        <v>346</v>
      </c>
    </row>
    <row r="198" spans="2:2" x14ac:dyDescent="0.35">
      <c r="B198" s="52" t="s">
        <v>347</v>
      </c>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row r="205" spans="2:2" x14ac:dyDescent="0.35">
      <c r="B205"/>
    </row>
    <row r="206" spans="2:2" x14ac:dyDescent="0.35">
      <c r="B206"/>
    </row>
    <row r="207" spans="2:2" x14ac:dyDescent="0.35">
      <c r="B207"/>
    </row>
    <row r="208" spans="2:2" x14ac:dyDescent="0.35">
      <c r="B208"/>
    </row>
    <row r="209" spans="2:2" x14ac:dyDescent="0.35">
      <c r="B209"/>
    </row>
    <row r="210" spans="2:2" x14ac:dyDescent="0.35">
      <c r="B210"/>
    </row>
    <row r="211" spans="2:2" x14ac:dyDescent="0.35">
      <c r="B211"/>
    </row>
    <row r="212" spans="2:2" x14ac:dyDescent="0.35">
      <c r="B212"/>
    </row>
    <row r="213" spans="2:2" x14ac:dyDescent="0.35">
      <c r="B213"/>
    </row>
    <row r="214" spans="2:2" x14ac:dyDescent="0.35">
      <c r="B214"/>
    </row>
    <row r="215" spans="2:2" x14ac:dyDescent="0.35">
      <c r="B215"/>
    </row>
    <row r="216" spans="2:2" x14ac:dyDescent="0.35">
      <c r="B216"/>
    </row>
    <row r="274" spans="2:2" x14ac:dyDescent="0.35">
      <c r="B274" s="52"/>
    </row>
    <row r="307" spans="4:4" x14ac:dyDescent="0.35">
      <c r="D307" t="s">
        <v>348</v>
      </c>
    </row>
    <row r="308" spans="4:4" x14ac:dyDescent="0.35">
      <c r="D308" t="s">
        <v>349</v>
      </c>
    </row>
    <row r="310" spans="4:4" x14ac:dyDescent="0.35">
      <c r="D310" t="s">
        <v>350</v>
      </c>
    </row>
  </sheetData>
  <sheetProtection algorithmName="SHA-512" hashValue="QqsV3oTleP5pssVHE58YgsVKOCUVnXpoI51TK5/9QvGxRI7/1pLmWlcd3IL5Bg+bWjfZLaoMDmKcStnB7Kc5lA==" saltValue="NAhNaVO8VsF+Kgs3MhzhXA==" spinCount="100000" sheet="1" objects="1" scenarios="1"/>
  <autoFilter ref="A1:C319" xr:uid="{0DEBAC3A-6448-4370-8056-E9013353A7E8}">
    <sortState xmlns:xlrd2="http://schemas.microsoft.com/office/spreadsheetml/2017/richdata2" ref="A2:C319">
      <sortCondition ref="B1:B319"/>
    </sortState>
  </autoFilter>
  <sortState xmlns:xlrd2="http://schemas.microsoft.com/office/spreadsheetml/2017/richdata2" ref="A2:D198">
    <sortCondition ref="B2:B198"/>
  </sortState>
  <conditionalFormatting sqref="B2:B197">
    <cfRule type="duplicateValues" dxfId="8" priority="208"/>
    <cfRule type="duplicateValues" dxfId="7" priority="209"/>
  </conditionalFormatting>
  <conditionalFormatting sqref="B198 B1 B217:B1048576">
    <cfRule type="duplicateValues" dxfId="6" priority="9"/>
    <cfRule type="duplicateValues" dxfId="5" priority="10"/>
  </conditionalFormatting>
  <conditionalFormatting sqref="B217:B1048576 B1:B198">
    <cfRule type="duplicateValues" dxfId="4" priority="2"/>
  </conditionalFormatting>
  <conditionalFormatting sqref="B217:B1048576">
    <cfRule type="duplicateValues" dxfId="3" priority="1"/>
  </conditionalFormatting>
  <conditionalFormatting sqref="B275:B1048576 B1">
    <cfRule type="duplicateValues" dxfId="2" priority="11"/>
  </conditionalFormatting>
  <conditionalFormatting sqref="D2:D11">
    <cfRule type="duplicateValues" dxfId="1" priority="206"/>
    <cfRule type="duplicateValues" dxfId="0" priority="207"/>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A14A9FEAB79644D8B630160EF485C47" ma:contentTypeVersion="6" ma:contentTypeDescription="Crear nuevo documento." ma:contentTypeScope="" ma:versionID="368f5183fc1285348e7f95b2d107d2a7">
  <xsd:schema xmlns:xsd="http://www.w3.org/2001/XMLSchema" xmlns:xs="http://www.w3.org/2001/XMLSchema" xmlns:p="http://schemas.microsoft.com/office/2006/metadata/properties" xmlns:ns2="8d458865-a0a4-4c9d-b67b-b8f3651d3779" xmlns:ns3="c5db2679-b02b-4e14-9133-23b738408259" targetNamespace="http://schemas.microsoft.com/office/2006/metadata/properties" ma:root="true" ma:fieldsID="fd97b8253b69caecf73306b93ca0bc24" ns2:_="" ns3:_="">
    <xsd:import namespace="8d458865-a0a4-4c9d-b67b-b8f3651d3779"/>
    <xsd:import namespace="c5db2679-b02b-4e14-9133-23b7384082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58865-a0a4-4c9d-b67b-b8f3651d3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b2679-b02b-4e14-9133-23b738408259"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A7AA60-83DC-413C-9873-8522E7465F26}">
  <ds:schemaRefs>
    <ds:schemaRef ds:uri="http://schemas.microsoft.com/sharepoint/v3/contenttype/forms"/>
  </ds:schemaRefs>
</ds:datastoreItem>
</file>

<file path=customXml/itemProps2.xml><?xml version="1.0" encoding="utf-8"?>
<ds:datastoreItem xmlns:ds="http://schemas.openxmlformats.org/officeDocument/2006/customXml" ds:itemID="{2DC6C490-41EF-4B1C-9218-78C85E8CE5D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46D1C32-4FDA-4551-9C84-984A3E7744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58865-a0a4-4c9d-b67b-b8f3651d3779"/>
    <ds:schemaRef ds:uri="c5db2679-b02b-4e14-9133-23b7384082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Instructivo y requisitos</vt:lpstr>
      <vt:lpstr>Reporte de disminuciones</vt:lpstr>
      <vt:lpstr>Reporte de coordinaciones</vt:lpstr>
      <vt:lpstr>Listas</vt:lpstr>
      <vt:lpstr>'Reporte de coordinaciones'!Área_de_impresión</vt:lpstr>
      <vt:lpstr>'Reporte de disminuciones'!Área_de_impresión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Pauleth Melissa Hidalgo Corrales</dc:creator>
  <cp:keywords/>
  <dc:description/>
  <cp:lastModifiedBy>Rolland Mauricio Monge Hidalgo</cp:lastModifiedBy>
  <cp:revision/>
  <dcterms:created xsi:type="dcterms:W3CDTF">2024-08-28T16:09:19Z</dcterms:created>
  <dcterms:modified xsi:type="dcterms:W3CDTF">2025-10-10T17:40:01Z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0x0101000A14A9FEAB79644D8B630160EF485C47</vt:lpwstr>
  </property>
</Properties>
</file>